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5" windowWidth="19020" windowHeight="8325"/>
  </bookViews>
  <sheets>
    <sheet name="Sheet1" sheetId="1" r:id="rId1"/>
    <sheet name="Sheet2" sheetId="2" r:id="rId2"/>
    <sheet name="Sheet3" sheetId="3" r:id="rId3"/>
    <sheet name="Sheet4" sheetId="6" r:id="rId4"/>
    <sheet name="Sheet5" sheetId="4" r:id="rId5"/>
    <sheet name="Sheet6" sheetId="5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extname1">[1]Sheet1!$A$7</definedName>
    <definedName name="extname2">[1]Sheet1!$A$11:$F$11</definedName>
    <definedName name="extname3">SUM([1]Sheet1:Sheet3!$A$11)</definedName>
    <definedName name="extname4">[11]Sheet1!$E$7</definedName>
    <definedName name="name1">Sheet1!$E$36</definedName>
    <definedName name="name2">Sheet2!$E$50</definedName>
  </definedNames>
  <calcPr calcId="114210"/>
</workbook>
</file>

<file path=xl/calcChain.xml><?xml version="1.0" encoding="utf-8"?>
<calcChain xmlns="http://schemas.openxmlformats.org/spreadsheetml/2006/main">
  <c r="O7" i="1"/>
  <c r="O24" a="1"/>
  <c r="T29"/>
  <c r="Q29"/>
  <c r="R29"/>
  <c r="S28"/>
  <c r="T28"/>
  <c r="R28"/>
  <c r="T27"/>
  <c r="R27"/>
  <c r="T26"/>
  <c r="R26"/>
  <c r="T25"/>
  <c r="R25"/>
  <c r="T24"/>
  <c r="R24"/>
  <c r="O24"/>
  <c r="O25"/>
  <c r="O26"/>
  <c r="O27"/>
  <c r="O28"/>
  <c r="O29"/>
  <c r="O9" a="1"/>
  <c r="T14"/>
  <c r="T13"/>
  <c r="T12"/>
  <c r="T11"/>
  <c r="T10"/>
  <c r="T9"/>
  <c r="O8"/>
  <c r="T8"/>
  <c r="R14"/>
  <c r="R13"/>
  <c r="R12"/>
  <c r="R11"/>
  <c r="R10"/>
  <c r="R9"/>
  <c r="R8"/>
  <c r="Q14"/>
  <c r="S13"/>
  <c r="O9"/>
  <c r="O10"/>
  <c r="O11"/>
  <c r="O12"/>
  <c r="O13"/>
  <c r="O14"/>
  <c r="H55"/>
  <c r="L55"/>
  <c r="H54"/>
  <c r="L54"/>
  <c r="H53"/>
  <c r="L53"/>
  <c r="H52"/>
  <c r="L52"/>
  <c r="H51"/>
  <c r="L51"/>
  <c r="H50"/>
  <c r="L50"/>
  <c r="H49"/>
  <c r="L49"/>
  <c r="H48"/>
  <c r="L48"/>
  <c r="H47"/>
  <c r="L47"/>
  <c r="H46"/>
  <c r="L46"/>
  <c r="H45"/>
  <c r="L45"/>
  <c r="J55"/>
  <c r="J54"/>
  <c r="J53"/>
  <c r="J52"/>
  <c r="J51"/>
  <c r="J49"/>
  <c r="J48"/>
  <c r="J47"/>
  <c r="J46"/>
  <c r="J45"/>
  <c r="H44"/>
  <c r="J44"/>
  <c r="J50"/>
  <c r="H40"/>
  <c r="L40"/>
  <c r="H38"/>
  <c r="L38"/>
  <c r="H37"/>
  <c r="L37"/>
  <c r="H36"/>
  <c r="L36"/>
  <c r="J40"/>
  <c r="J38"/>
  <c r="J37"/>
  <c r="J36"/>
  <c r="K40"/>
  <c r="H25"/>
  <c r="H24"/>
  <c r="H23"/>
  <c r="H20"/>
  <c r="H19"/>
  <c r="L25"/>
  <c r="L24"/>
  <c r="L23"/>
  <c r="H22"/>
  <c r="L22"/>
  <c r="H21"/>
  <c r="L21"/>
  <c r="L20"/>
  <c r="L19"/>
  <c r="H18"/>
  <c r="L18"/>
  <c r="H17"/>
  <c r="L17"/>
  <c r="H16"/>
  <c r="L16"/>
  <c r="H15"/>
  <c r="L15"/>
  <c r="H14"/>
  <c r="L14"/>
  <c r="H13"/>
  <c r="L13"/>
  <c r="J25"/>
  <c r="J24"/>
  <c r="J23"/>
  <c r="J21"/>
  <c r="J20"/>
  <c r="J19"/>
  <c r="J18"/>
  <c r="J17"/>
  <c r="J16"/>
  <c r="J15"/>
  <c r="J14"/>
  <c r="J13"/>
  <c r="H12"/>
  <c r="J12"/>
  <c r="B52"/>
  <c r="B51"/>
  <c r="B49"/>
  <c r="B48"/>
  <c r="B47"/>
  <c r="B46"/>
  <c r="B45" a="1"/>
  <c r="B45"/>
  <c r="B44"/>
  <c r="B43"/>
  <c r="B42" a="1"/>
  <c r="B42"/>
  <c r="B41"/>
  <c r="B40"/>
  <c r="D52"/>
  <c r="D51"/>
  <c r="D49"/>
  <c r="D48"/>
  <c r="D47"/>
  <c r="D46"/>
  <c r="D45"/>
  <c r="D44"/>
  <c r="D43"/>
  <c r="D42"/>
  <c r="D41"/>
  <c r="D40"/>
  <c r="B27"/>
  <c r="B35"/>
  <c r="B26"/>
  <c r="B34"/>
  <c r="B8"/>
  <c r="B22"/>
  <c r="B33"/>
  <c r="B32"/>
  <c r="B36"/>
  <c r="D36"/>
  <c r="D35"/>
  <c r="D34"/>
  <c r="D33"/>
  <c r="B31" a="1"/>
  <c r="D31"/>
  <c r="B30"/>
  <c r="D30"/>
  <c r="B29"/>
  <c r="D29"/>
  <c r="B28" a="1"/>
  <c r="D28"/>
  <c r="D27"/>
  <c r="D26"/>
  <c r="B64"/>
  <c r="B59"/>
  <c r="B65"/>
  <c r="B63"/>
  <c r="B60"/>
  <c r="B58"/>
  <c r="B56"/>
  <c r="B57"/>
  <c r="B61"/>
  <c r="B62"/>
  <c r="B7"/>
  <c r="B21"/>
  <c r="B20"/>
  <c r="B19"/>
  <c r="D22"/>
  <c r="D21"/>
  <c r="D20"/>
  <c r="D19"/>
  <c r="B17"/>
  <c r="D17"/>
  <c r="B16"/>
  <c r="D16"/>
  <c r="B15"/>
  <c r="D15"/>
  <c r="B14"/>
  <c r="D14"/>
  <c r="B13"/>
  <c r="D13"/>
  <c r="B12"/>
  <c r="D12"/>
  <c r="B11" a="1"/>
  <c r="D11"/>
  <c r="B10"/>
  <c r="D10"/>
  <c r="B9"/>
  <c r="D9"/>
  <c r="D8"/>
  <c r="D7"/>
  <c r="H39"/>
  <c r="O23"/>
  <c r="O22"/>
  <c r="H32"/>
  <c r="H31"/>
  <c r="H30"/>
  <c r="H29"/>
  <c r="L44"/>
  <c r="L32"/>
  <c r="J32"/>
  <c r="T23"/>
  <c r="R23"/>
  <c r="T22"/>
  <c r="R22"/>
  <c r="T7"/>
  <c r="R7"/>
  <c r="H7"/>
  <c r="J7"/>
  <c r="H8"/>
  <c r="J8"/>
  <c r="B11"/>
  <c r="L12"/>
  <c r="K16"/>
  <c r="I17"/>
  <c r="B18" a="1"/>
  <c r="B18"/>
  <c r="D18"/>
  <c r="J22"/>
  <c r="B28"/>
  <c r="B31"/>
  <c r="D32"/>
  <c r="J29"/>
  <c r="L29"/>
  <c r="J30"/>
  <c r="L30"/>
  <c r="J31"/>
  <c r="L31"/>
  <c r="B50"/>
  <c r="D50"/>
  <c r="J39"/>
  <c r="L39"/>
  <c r="D56"/>
  <c r="D57"/>
  <c r="D58"/>
  <c r="D59"/>
  <c r="D60"/>
  <c r="D61"/>
  <c r="D62"/>
  <c r="D63"/>
  <c r="D64"/>
  <c r="D65"/>
</calcChain>
</file>

<file path=xl/sharedStrings.xml><?xml version="1.0" encoding="utf-8"?>
<sst xmlns="http://schemas.openxmlformats.org/spreadsheetml/2006/main" count="225" uniqueCount="119">
  <si>
    <t>Formula</t>
  </si>
  <si>
    <t>LINKS TEST DOCUMENT</t>
  </si>
  <si>
    <t>1.1 - INTERNAL 2D REFERENCES</t>
  </si>
  <si>
    <t>Is</t>
  </si>
  <si>
    <t>Must</t>
  </si>
  <si>
    <t>Ok?</t>
  </si>
  <si>
    <t>=E7</t>
  </si>
  <si>
    <t>=$E8</t>
  </si>
  <si>
    <t>=E$9</t>
  </si>
  <si>
    <t>=$E$10</t>
  </si>
  <si>
    <t>{=$E$11}</t>
  </si>
  <si>
    <t>=$E$12:$E$18</t>
  </si>
  <si>
    <t>{=$E$12:$E$18}</t>
  </si>
  <si>
    <t>=E12:E$18</t>
  </si>
  <si>
    <t>=E12:$E18</t>
  </si>
  <si>
    <t>=E$12:E18</t>
  </si>
  <si>
    <t>=$E12:E18</t>
  </si>
  <si>
    <t>=E12:E18</t>
  </si>
  <si>
    <t>Test cells for 3D references</t>
  </si>
  <si>
    <t>1.3 - INTERNAL 3D REFERENCES TO OTHER SHEETS</t>
  </si>
  <si>
    <t>1.2 - INTERNAL 3D REFERENCES TO THIS SHEET</t>
  </si>
  <si>
    <t>1.4 - DELETED REFERENCES</t>
  </si>
  <si>
    <t>=#REF!</t>
  </si>
  <si>
    <t>=Sheet1!#REF!</t>
  </si>
  <si>
    <t>=Sheet2!#REF!</t>
  </si>
  <si>
    <t>=#REF!#REF!</t>
  </si>
  <si>
    <t>2 - EXTERNAL REFERENCES</t>
  </si>
  <si>
    <t>1 - INTERNAL REFERENCES</t>
  </si>
  <si>
    <t>not updated</t>
  </si>
  <si>
    <t>updated</t>
  </si>
  <si>
    <t>2.1 - ANALYSIS ADDIN</t>
  </si>
  <si>
    <t>=IMSUM("1+1i";"1+2i")</t>
  </si>
  <si>
    <t>2+3i</t>
  </si>
  <si>
    <t>=FACTDOUBLE(6)</t>
  </si>
  <si>
    <t>2.2 - EXTERNAL CELL REFERENCES</t>
  </si>
  <si>
    <t>Text</t>
  </si>
  <si>
    <t>2.3 - EXTERNAL NAMES</t>
  </si>
  <si>
    <t>=[EXTDATA8.XLS]Sheet1!$A$7</t>
  </si>
  <si>
    <t>=[EXTDATA8.XLS]Sheet1!$B$7</t>
  </si>
  <si>
    <t>=[EXTDATA8.XLS]Sheet1!$C$7</t>
  </si>
  <si>
    <t>=[EXTDATA8.XLS]Sheet1!$D$7</t>
  </si>
  <si>
    <t>=[EXTDATA8.XLS]Sheet1!$F$7</t>
  </si>
  <si>
    <t>=SUM([EXTDATA8.XLS]Sheet1!$A$11:$F$11)</t>
  </si>
  <si>
    <t>=[EXTDATA8.XLS]Sheet1!name</t>
  </si>
  <si>
    <t>=[EXTDATA8.XLS]Sheet2!name</t>
  </si>
  <si>
    <t>=EXTDATA8.XLS!name</t>
  </si>
  <si>
    <t>2.4 - ABSOLUTE AND RELATIVE PATHS</t>
  </si>
  <si>
    <t>=SUM([EXTDATA8.XLS]Sheet1!Print_Area)</t>
  </si>
  <si>
    <t>=[EXTDATA8.XLS]Sheet5!$A$7</t>
  </si>
  <si>
    <t>=SUM([EXTDATA8.XLS]Sheet1:Sheet3!$A$11)</t>
  </si>
  <si>
    <t>=[EXTDATA8.XLS]Sheet1!$E$7</t>
  </si>
  <si>
    <t>='PATH\[EXTP8_1.XLS]Sheet1'!$A$7</t>
  </si>
  <si>
    <t>='\PATH\[EXTP8_2.XLS]Sheet1'!$B$7</t>
  </si>
  <si>
    <t>='X:\PATH\[EXTP8_3.XLS]Sheet1'!$C$7</t>
  </si>
  <si>
    <t>2.5 - OLD BIFF TARGETS</t>
  </si>
  <si>
    <t>=[EXTDATA5.XLS]Sheet1!$A$7</t>
  </si>
  <si>
    <t>=SUM([EXTDATA5.XLS]Sheet1!$A$11:$F$11)</t>
  </si>
  <si>
    <t>=SUM([EXTDATA5.XLS]Sheet1:Sheet3!$A$11)</t>
  </si>
  <si>
    <t>=[EXTDATA4.XLW]Sheet1!$A$7</t>
  </si>
  <si>
    <t>=SUM([EXTDATA4.XLW]Sheet1!$A$11:$F$11)</t>
  </si>
  <si>
    <t>=SUM([EXTDATA4.XLW]Sheet1:Sheet3!$A$11)</t>
  </si>
  <si>
    <t>=[EXTDATA3.XLS]EXTDATA3!$A$7</t>
  </si>
  <si>
    <t>=SUM([EXTDATA3.XLS]EXTDATA3!$A$11:$F$11)</t>
  </si>
  <si>
    <t>=[EXTDATA2.XLS]EXTDATA2!$A$7</t>
  </si>
  <si>
    <t>=SUM([EXTDATA2.XLS]EXTDATA2!$A$11:$F$11)</t>
  </si>
  <si>
    <t>=excel|'X:\PATH\[EXTP8_3.XLS]Sheet1'!'R7C1'</t>
  </si>
  <si>
    <t>=SUM(excel|'X:\PATH\[EXTP8_3.XLS]Sheet1'!'R11C1:R11C6')</t>
  </si>
  <si>
    <t>=Excel.Sheet.8|\\127.0.0.1\PATH\EXTP8_4.XLS!'!Sheet1!R7C1'</t>
  </si>
  <si>
    <t>=SUM(Excel.Sheet.8|\\127.0.0.1\PATH\EXTP8_4.XLS!'!Sheet1!R11C1:R11C6')</t>
  </si>
  <si>
    <t>=Excel.Sheet.8|\\127.0.0.1\PATH\EXTP8_4.XLS!'!Sheet1!R7C2'</t>
  </si>
  <si>
    <t>=Excel.Sheet.8|\\127.0.0.1\PATH\EXTP8_4.XLS!'!Sheet1!R7C3'</t>
  </si>
  <si>
    <t>='\\127.0.0.1\PATH\[EXTP8_4.XLS]Sheet1'!$D$7</t>
  </si>
  <si>
    <t>=E:E</t>
  </si>
  <si>
    <t>=$E:$E</t>
  </si>
  <si>
    <t>=7:7</t>
  </si>
  <si>
    <t>=Sheet1!E:E</t>
  </si>
  <si>
    <t>=Sheet1!$E:$E</t>
  </si>
  <si>
    <t>=Sheet1!E26</t>
  </si>
  <si>
    <t>=Sheet1!$E$27</t>
  </si>
  <si>
    <t>{=Sheet1!$E$28}</t>
  </si>
  <si>
    <t>=Sheet1!E29:E31</t>
  </si>
  <si>
    <t>=Sheet1!$E$29:$E$31</t>
  </si>
  <si>
    <t>{=Sheet1!$E$29:$E$31}</t>
  </si>
  <si>
    <t>=Sheet2!E:E</t>
  </si>
  <si>
    <t>=Sheet2!$E:$E</t>
  </si>
  <si>
    <t>=Sheet2!40:40</t>
  </si>
  <si>
    <t>=Sheet2!E40</t>
  </si>
  <si>
    <t>=Sheet2!$E$41</t>
  </si>
  <si>
    <t>{=Sheet2!$E$42}</t>
  </si>
  <si>
    <t>=Sheet2!E43:E45</t>
  </si>
  <si>
    <t>=Sheet2!$E$43:$E$45</t>
  </si>
  <si>
    <t>{=Sheet2!$E$43:$E$45}</t>
  </si>
  <si>
    <t>=SUM(Sheet1:Sheet3!$E$51)</t>
  </si>
  <si>
    <t>=SUM(Sheet5:Sheet6!$E$4:$E$5)</t>
  </si>
  <si>
    <t>3 - DDE AND OLE LINKS</t>
  </si>
  <si>
    <t>3.1 - DDE LINKS</t>
  </si>
  <si>
    <t>3.2 - DDE PICTURE LINK</t>
  </si>
  <si>
    <t>=[EXTDATA4.XLS]EXTDATA4!$A$7</t>
  </si>
  <si>
    <t>=SUM([EXTDATA4.XLS]EXTDATA4!$A$11:$F$11)</t>
  </si>
  <si>
    <t>=#REF!$E$59</t>
  </si>
  <si>
    <t>=#REF!$E$61:$E$65</t>
  </si>
  <si>
    <t>=$8:$8</t>
  </si>
  <si>
    <t>=Sheet1!26:26</t>
  </si>
  <si>
    <t>=Sheet1!$27:$27</t>
  </si>
  <si>
    <r>
      <t xml:space="preserve">=name1 </t>
    </r>
    <r>
      <rPr>
        <i/>
        <sz val="9"/>
        <rFont val="Arial"/>
        <family val="2"/>
      </rPr>
      <t>- contains: =Sheet1!$E$36</t>
    </r>
  </si>
  <si>
    <t>=Sheet2!$41:$41</t>
  </si>
  <si>
    <r>
      <t xml:space="preserve">=name2 </t>
    </r>
    <r>
      <rPr>
        <i/>
        <sz val="9"/>
        <rFont val="Arial"/>
        <family val="2"/>
      </rPr>
      <t>- contains: =Sheet2!$E$50</t>
    </r>
  </si>
  <si>
    <t>=SUM([EXTDATA8.XLS]Sheet1!$11:$11)</t>
  </si>
  <si>
    <t>=SUM([EXTDATA8.XLS]Sheet1!$H:$H)</t>
  </si>
  <si>
    <r>
      <t xml:space="preserve">=extname1 </t>
    </r>
    <r>
      <rPr>
        <i/>
        <sz val="9"/>
        <rFont val="Arial"/>
        <family val="2"/>
      </rPr>
      <t>- contains: =[EXTDATA8.XLS]Sheet1!$A$7</t>
    </r>
  </si>
  <si>
    <r>
      <t xml:space="preserve">=SUM(extname2) </t>
    </r>
    <r>
      <rPr>
        <i/>
        <sz val="9"/>
        <rFont val="Arial"/>
        <family val="2"/>
      </rPr>
      <t>- contains: =[EXTDATA8.XLS]Sheet1!$A$11:$F$11</t>
    </r>
  </si>
  <si>
    <r>
      <t xml:space="preserve">=extname3 </t>
    </r>
    <r>
      <rPr>
        <i/>
        <sz val="9"/>
        <rFont val="Arial"/>
        <family val="2"/>
      </rPr>
      <t>- contains: =SUM([EXTDATA8.XLS]Sheet1:Sheet3!$A$11)</t>
    </r>
  </si>
  <si>
    <r>
      <t xml:space="preserve">=extname4 </t>
    </r>
    <r>
      <rPr>
        <i/>
        <sz val="9"/>
        <rFont val="Arial"/>
        <family val="2"/>
      </rPr>
      <t>- contains: ='\\127.0.0.1\PATH\[EXTP8_4.XLS]Sheet1'!$E$7</t>
    </r>
  </si>
  <si>
    <t>=excel|'X:\PATH\[EXTP8_3.XLS]Sheet1'!'R7C2'</t>
  </si>
  <si>
    <t>3.3 - OLE LINKS</t>
  </si>
  <si>
    <t>3.4 - OLE PICTURE LINK</t>
  </si>
  <si>
    <t>3.5 - OLE ICONIFIED PICTURE LINK</t>
  </si>
  <si>
    <t>{=TRANSPOSE(excel|'X:\PATH\[EXTP8_3.XLS]Sheet1'!'R7C1:R7C6')}</t>
    <phoneticPr fontId="0" type="noConversion"/>
  </si>
  <si>
    <t>{=TRANSPOSE(Excel.Sheet.8|\\127.0.0.1\path\EXTP8_4.XLS!'!Sheet1!R7C1:R7C6')}</t>
    <phoneticPr fontId="0" type="noConversion"/>
  </si>
</sst>
</file>

<file path=xl/styles.xml><?xml version="1.0" encoding="utf-8"?>
<styleSheet xmlns="http://schemas.openxmlformats.org/spreadsheetml/2006/main">
  <numFmts count="1">
    <numFmt numFmtId="168" formatCode="&quot;ok&quot;;\-General;0;[Red]@"/>
  </numFmts>
  <fonts count="25">
    <font>
      <sz val="11"/>
      <name val="Arial"/>
      <family val="2"/>
    </font>
    <font>
      <b/>
      <i/>
      <sz val="18"/>
      <name val="Times New Roman"/>
      <family val="1"/>
    </font>
    <font>
      <b/>
      <i/>
      <sz val="14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sz val="11"/>
      <color indexed="1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4"/>
      <color indexed="8"/>
      <name val="Cambria"/>
      <family val="1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7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" fillId="22" borderId="0" applyNumberFormat="0" applyBorder="0" applyAlignment="0" applyProtection="0"/>
    <xf numFmtId="0" fontId="2" fillId="23" borderId="0" applyNumberFormat="0" applyBorder="0" applyAlignment="0" applyProtection="0"/>
    <xf numFmtId="0" fontId="3" fillId="24" borderId="0" applyNumberFormat="0" applyBorder="0" applyAlignment="0" applyProtection="0"/>
    <xf numFmtId="0" fontId="4" fillId="25" borderId="0" applyNumberFormat="0" applyFon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6" borderId="0" applyNumberFormat="0" applyBorder="0" applyAlignment="0" applyProtection="0"/>
    <xf numFmtId="0" fontId="6" fillId="27" borderId="7" applyNumberFormat="0" applyFont="0" applyAlignment="0" applyProtection="0"/>
    <xf numFmtId="168" fontId="5" fillId="0" borderId="0" applyBorder="0" applyProtection="0">
      <alignment horizontal="center"/>
    </xf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</cellStyleXfs>
  <cellXfs count="10">
    <xf numFmtId="0" fontId="0" fillId="0" borderId="0" xfId="0"/>
    <xf numFmtId="0" fontId="1" fillId="22" borderId="0" xfId="30" applyFont="1"/>
    <xf numFmtId="0" fontId="2" fillId="23" borderId="0" xfId="31" applyFont="1"/>
    <xf numFmtId="0" fontId="3" fillId="24" borderId="0" xfId="32" applyFont="1"/>
    <xf numFmtId="0" fontId="0" fillId="25" borderId="0" xfId="33" applyFont="1"/>
    <xf numFmtId="168" fontId="5" fillId="0" borderId="0" xfId="42">
      <alignment horizontal="center"/>
    </xf>
    <xf numFmtId="0" fontId="0" fillId="0" borderId="0" xfId="0" quotePrefix="1"/>
    <xf numFmtId="0" fontId="0" fillId="0" borderId="10" xfId="0" applyBorder="1"/>
    <xf numFmtId="0" fontId="0" fillId="0" borderId="11" xfId="0" applyBorder="1"/>
    <xf numFmtId="0" fontId="0" fillId="0" borderId="12" xfId="0" applyBorder="1"/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er0" xfId="30"/>
    <cellStyle name="Header1" xfId="31"/>
    <cellStyle name="Header2" xfId="32"/>
    <cellStyle name="Header3" xfId="33"/>
    <cellStyle name="Heading 1" xfId="34" builtinId="16" customBuiltin="1"/>
    <cellStyle name="Heading 2" xfId="35" builtinId="17" customBuiltin="1"/>
    <cellStyle name="Heading 3" xfId="36" builtinId="18" customBuiltin="1"/>
    <cellStyle name="Heading 4" xfId="37" builtinId="19" customBuiltin="1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te" xfId="41" builtinId="10" customBuiltin="1"/>
    <cellStyle name="Ok" xfId="42"/>
    <cellStyle name="Output" xfId="43" builtinId="21" customBuiltin="1"/>
    <cellStyle name="Title" xfId="44" builtinId="15" customBuiltin="1"/>
    <cellStyle name="Total" xfId="45" builtinId="25" customBuiltin="1"/>
    <cellStyle name="Warning Text" xfId="46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19050</xdr:colOff>
      <xdr:row>17</xdr:row>
      <xdr:rowOff>19050</xdr:rowOff>
    </xdr:from>
    <xdr:to>
      <xdr:col>17</xdr:col>
      <xdr:colOff>47625</xdr:colOff>
      <xdr:row>18</xdr:row>
      <xdr:rowOff>28575</xdr:rowOff>
    </xdr:to>
    <xdr:pic>
      <xdr:nvPicPr>
        <xdr:cNvPr id="1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535650" y="3333750"/>
          <a:ext cx="685800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 editAs="oneCell">
    <xdr:from>
      <xdr:col>18</xdr:col>
      <xdr:colOff>19050</xdr:colOff>
      <xdr:row>17</xdr:row>
      <xdr:rowOff>19050</xdr:rowOff>
    </xdr:from>
    <xdr:to>
      <xdr:col>19</xdr:col>
      <xdr:colOff>47625</xdr:colOff>
      <xdr:row>18</xdr:row>
      <xdr:rowOff>28575</xdr:rowOff>
    </xdr:to>
    <xdr:pic>
      <xdr:nvPicPr>
        <xdr:cNvPr id="1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621500" y="3333750"/>
          <a:ext cx="685800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 editAs="oneCell">
    <xdr:from>
      <xdr:col>16</xdr:col>
      <xdr:colOff>19050</xdr:colOff>
      <xdr:row>32</xdr:row>
      <xdr:rowOff>19050</xdr:rowOff>
    </xdr:from>
    <xdr:to>
      <xdr:col>17</xdr:col>
      <xdr:colOff>47625</xdr:colOff>
      <xdr:row>33</xdr:row>
      <xdr:rowOff>28575</xdr:rowOff>
    </xdr:to>
    <xdr:pic>
      <xdr:nvPicPr>
        <xdr:cNvPr id="1036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535650" y="6124575"/>
          <a:ext cx="685800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 editAs="oneCell">
    <xdr:from>
      <xdr:col>18</xdr:col>
      <xdr:colOff>19050</xdr:colOff>
      <xdr:row>32</xdr:row>
      <xdr:rowOff>19050</xdr:rowOff>
    </xdr:from>
    <xdr:to>
      <xdr:col>19</xdr:col>
      <xdr:colOff>47625</xdr:colOff>
      <xdr:row>33</xdr:row>
      <xdr:rowOff>28575</xdr:rowOff>
    </xdr:to>
    <xdr:pic>
      <xdr:nvPicPr>
        <xdr:cNvPr id="1037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621500" y="6124575"/>
          <a:ext cx="685800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8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oleObject" Target="file:///\\127.0.0.1\path\EXTP8_4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27.0.0.1\path\EXTP8_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ATH/EXTP8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ATH/EXTP8_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ATH\EXTP8_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4.XLW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EXTDATA8"/>
    </sheetNames>
    <definedNames>
      <definedName name="name" refersTo="='Sheet2'!$A$11" sheetId="0"/>
      <definedName name="name" refersTo="='Sheet1'!$A$11" sheetId="1"/>
      <definedName name="name" refersTo="='Sheet1'!$A$7"/>
      <definedName name="Print_Area" refersTo="='Sheet1'!$A$15:$B$15" sheetId="0"/>
    </definedNames>
    <sheetDataSet>
      <sheetData sheetId="0">
        <row r="1">
          <cell r="H1">
            <v>1</v>
          </cell>
        </row>
        <row r="7">
          <cell r="A7">
            <v>10</v>
          </cell>
          <cell r="B7" t="str">
            <v>Text</v>
          </cell>
          <cell r="C7" t="b">
            <v>1</v>
          </cell>
          <cell r="D7" t="e">
            <v>#VALUE!</v>
          </cell>
          <cell r="E7">
            <v>0</v>
          </cell>
          <cell r="F7" t="str">
            <v/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  <cell r="H11">
            <v>1</v>
          </cell>
          <cell r="IV11">
            <v>1</v>
          </cell>
        </row>
        <row r="15">
          <cell r="A15">
            <v>2</v>
          </cell>
          <cell r="B15">
            <v>2</v>
          </cell>
        </row>
        <row r="65536">
          <cell r="H65536">
            <v>1</v>
          </cell>
        </row>
      </sheetData>
      <sheetData sheetId="1">
        <row r="11">
          <cell r="A11">
            <v>2</v>
          </cell>
        </row>
      </sheetData>
      <sheetData sheetId="2">
        <row r="11">
          <cell r="A11">
            <v>3</v>
          </cell>
        </row>
      </sheetData>
      <sheetData sheetId="3"/>
      <sheetData sheetId="4">
        <row r="7">
          <cell r="A7">
            <v>5</v>
          </cell>
        </row>
      </sheetData>
      <sheetData sheetId="5" refreshError="1"/>
    </sheetDataSet>
  </externalBook>
</externalLink>
</file>

<file path=xl/externalLinks/externalLink10.xml><?xml version="1.0" encoding="utf-8"?>
<externalLink xmlns="http://schemas.openxmlformats.org/spreadsheetml/2006/main">
  <oleLink xmlns:r="http://schemas.openxmlformats.org/officeDocument/2006/relationships" r:id="rId1" progId="Excel.Sheet.8">
    <oleItems>
      <oleItem name="!Sheet1!R11C1:R11C6" advise="1"/>
      <oleItem name="!Sheet1!R7C1" advise="1"/>
      <oleItem name="!Sheet1!R7C1:R7C6" advise="1"/>
      <oleItem name="!Sheet1!R7C2" advise="1" preferPic="1"/>
      <oleItem name="!Sheet1!R7C3" icon="1" preferPic="1"/>
    </oleItems>
  </oleLin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D7" t="e">
            <v>#VALUE!</v>
          </cell>
          <cell r="E7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EXTDATA4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A7">
            <v>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B7" t="str">
            <v>Text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C7" t="b">
            <v>1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  <sheetData sheetId="1">
        <row r="11">
          <cell r="A11">
            <v>2</v>
          </cell>
        </row>
      </sheetData>
      <sheetData sheetId="2">
        <row r="11">
          <cell r="A11">
            <v>3</v>
          </cell>
        </row>
      </sheetData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  <sheetData sheetId="1">
        <row r="11">
          <cell r="A11">
            <v>2</v>
          </cell>
        </row>
      </sheetData>
      <sheetData sheetId="2">
        <row r="11">
          <cell r="A11">
            <v>3</v>
          </cell>
        </row>
      </sheetData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EXTDATA3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EXTDATA2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ddeLink xmlns:r="http://schemas.openxmlformats.org/officeDocument/2006/relationships" ddeService="excel" ddeTopic="X:\PATH\[EXTP8_3.XLS]Sheet1">
    <ddeItems>
      <ddeItem name="R11C1:R11C6" advise="1">
        <values cols="6">
          <value>
            <val>1</val>
          </value>
          <value>
            <val>1</val>
          </value>
          <value>
            <val>1</val>
          </value>
          <value>
            <val>1</val>
          </value>
          <value>
            <val>1</val>
          </value>
          <value>
            <val>1</val>
          </value>
        </values>
      </ddeItem>
      <ddeItem name="R7C1" advise="1">
        <values>
          <value>
            <val>10</val>
          </value>
        </values>
      </ddeItem>
      <ddeItem name="R7C1:R7C6" advise="1">
        <values cols="6">
          <value>
            <val>10</val>
          </value>
          <value t="str">
            <val>Text</val>
          </value>
          <value t="b">
            <val>1</val>
          </value>
          <value t="e">
            <val>#VALUE!</val>
          </value>
          <value>
            <val>0</val>
          </value>
          <value t="str">
            <val/>
          </value>
        </values>
      </ddeItem>
      <ddeItem name="R7C2" advise="1" preferPic="1"/>
      <ddeItem name="StdDocumentName" ole="1" advise="1"/>
    </ddeItems>
  </dd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T65"/>
  <sheetViews>
    <sheetView tabSelected="1" workbookViewId="0"/>
  </sheetViews>
  <sheetFormatPr defaultRowHeight="14.25"/>
  <cols>
    <col min="1" max="1" width="35.625" customWidth="1"/>
    <col min="2" max="3" width="8.625" customWidth="1"/>
    <col min="4" max="6" width="5.625" customWidth="1"/>
    <col min="7" max="7" width="50.625" customWidth="1"/>
    <col min="8" max="9" width="8.625" customWidth="1"/>
    <col min="10" max="10" width="5.625" customWidth="1"/>
    <col min="11" max="11" width="8.625" customWidth="1"/>
    <col min="12" max="13" width="5.625" customWidth="1"/>
    <col min="14" max="14" width="65.625" customWidth="1"/>
    <col min="15" max="15" width="8.625" customWidth="1"/>
    <col min="16" max="16" width="5.625" customWidth="1"/>
    <col min="17" max="17" width="8.625" customWidth="1"/>
    <col min="18" max="18" width="5.625" customWidth="1"/>
    <col min="19" max="19" width="8.625" customWidth="1"/>
    <col min="20" max="20" width="5.625" customWidth="1"/>
  </cols>
  <sheetData>
    <row r="1" spans="1:20" ht="23.25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3" spans="1:20" ht="19.5">
      <c r="A3" s="2" t="s">
        <v>27</v>
      </c>
      <c r="B3" s="2"/>
      <c r="C3" s="2"/>
      <c r="D3" s="2"/>
      <c r="E3" s="2"/>
      <c r="G3" s="2" t="s">
        <v>26</v>
      </c>
      <c r="H3" s="2"/>
      <c r="I3" s="2"/>
      <c r="J3" s="2"/>
      <c r="K3" s="2"/>
      <c r="L3" s="2"/>
      <c r="N3" s="2" t="s">
        <v>94</v>
      </c>
      <c r="O3" s="2"/>
      <c r="P3" s="2"/>
      <c r="Q3" s="2"/>
      <c r="R3" s="2"/>
      <c r="S3" s="2"/>
      <c r="T3" s="2"/>
    </row>
    <row r="5" spans="1:20" ht="15.75">
      <c r="A5" s="3" t="s">
        <v>2</v>
      </c>
      <c r="B5" s="3"/>
      <c r="C5" s="3"/>
      <c r="D5" s="3"/>
      <c r="E5" s="3"/>
      <c r="G5" s="3" t="s">
        <v>30</v>
      </c>
      <c r="H5" s="3"/>
      <c r="I5" s="3"/>
      <c r="J5" s="3"/>
      <c r="K5" s="3"/>
      <c r="L5" s="3"/>
      <c r="N5" s="3" t="s">
        <v>95</v>
      </c>
      <c r="O5" s="3"/>
      <c r="P5" s="3"/>
      <c r="Q5" s="3" t="s">
        <v>28</v>
      </c>
      <c r="R5" s="3"/>
      <c r="S5" s="3" t="s">
        <v>29</v>
      </c>
      <c r="T5" s="3"/>
    </row>
    <row r="6" spans="1:20">
      <c r="A6" s="4" t="s">
        <v>0</v>
      </c>
      <c r="B6" s="4" t="s">
        <v>3</v>
      </c>
      <c r="C6" s="4" t="s">
        <v>4</v>
      </c>
      <c r="D6" s="4" t="s">
        <v>5</v>
      </c>
      <c r="E6" s="4"/>
      <c r="G6" s="4" t="s">
        <v>0</v>
      </c>
      <c r="H6" s="4" t="s">
        <v>3</v>
      </c>
      <c r="I6" s="4" t="s">
        <v>4</v>
      </c>
      <c r="J6" s="4" t="s">
        <v>5</v>
      </c>
      <c r="K6" s="4"/>
      <c r="L6" s="4"/>
      <c r="N6" s="4" t="s">
        <v>0</v>
      </c>
      <c r="O6" s="4" t="s">
        <v>3</v>
      </c>
      <c r="P6" s="4"/>
      <c r="Q6" s="4" t="s">
        <v>4</v>
      </c>
      <c r="R6" s="4" t="s">
        <v>5</v>
      </c>
      <c r="S6" s="4" t="s">
        <v>4</v>
      </c>
      <c r="T6" s="4" t="s">
        <v>5</v>
      </c>
    </row>
    <row r="7" spans="1:20">
      <c r="A7" s="6" t="s">
        <v>6</v>
      </c>
      <c r="B7">
        <f>E7</f>
        <v>1</v>
      </c>
      <c r="C7">
        <v>1</v>
      </c>
      <c r="D7" s="5">
        <f t="shared" ref="D7:D17" si="0">IF(IF(AND(ISERROR(B7),ISERROR(C7)),ERROR.TYPE(B7)=ERROR.TYPE(C7),IF(AND(NOT(ISERROR(B7)),NOT(ISERROR(C7))),AND(ISBLANK(B7)=ISBLANK(C7),B7=C7))),1,"ERR!")</f>
        <v>1</v>
      </c>
      <c r="E7">
        <v>1</v>
      </c>
      <c r="G7" s="6" t="s">
        <v>31</v>
      </c>
      <c r="H7" s="6" t="str">
        <f>IMSUM("1+1i","1+2i")</f>
        <v>2+3i</v>
      </c>
      <c r="I7" t="s">
        <v>32</v>
      </c>
      <c r="J7" s="5">
        <f>IF(IF(AND(ISERROR(H7),ISERROR(I7)),ERROR.TYPE(H7)=ERROR.TYPE(I7),IF(AND(NOT(ISERROR(H7)),NOT(ISERROR(I7))),AND(ISBLANK(H7)=ISBLANK(I7),H7=I7))),1,"ERR!")</f>
        <v>1</v>
      </c>
      <c r="N7" s="6" t="s">
        <v>65</v>
      </c>
      <c r="O7" s="6">
        <f>[9]!'R7C1'</f>
        <v>10</v>
      </c>
      <c r="P7" s="6"/>
      <c r="Q7">
        <v>10</v>
      </c>
      <c r="R7" s="5">
        <f>IF(IF(AND(ISERROR(O7),ISERROR(Q7)),ERROR.TYPE(O7)=ERROR.TYPE(Q7),IF(AND(NOT(ISERROR(O7)),NOT(ISERROR(Q7))),AND(ISBLANK(O7)=ISBLANK(Q7),O7=Q7))),1,"ERR!")</f>
        <v>1</v>
      </c>
      <c r="S7" t="s">
        <v>35</v>
      </c>
      <c r="T7" s="5" t="str">
        <f>IF(IF(AND(ISERROR(O7),ISERROR(S7)),ERROR.TYPE(O7)=ERROR.TYPE(S7),IF(AND(NOT(ISERROR(O7)),NOT(ISERROR(S7))),AND(ISBLANK(O7)=ISBLANK(S7),O7=S7))),1,"ERR!")</f>
        <v>ERR!</v>
      </c>
    </row>
    <row r="8" spans="1:20">
      <c r="A8" s="6" t="s">
        <v>7</v>
      </c>
      <c r="B8">
        <f>$E8</f>
        <v>2</v>
      </c>
      <c r="C8">
        <v>2</v>
      </c>
      <c r="D8" s="5">
        <f t="shared" si="0"/>
        <v>1</v>
      </c>
      <c r="E8">
        <v>2</v>
      </c>
      <c r="G8" s="6" t="s">
        <v>33</v>
      </c>
      <c r="H8">
        <f>FACTDOUBLE(6)</f>
        <v>48</v>
      </c>
      <c r="I8">
        <v>48</v>
      </c>
      <c r="J8" s="5">
        <f>IF(IF(AND(ISERROR(H8),ISERROR(I8)),ERROR.TYPE(H8)=ERROR.TYPE(I8),IF(AND(NOT(ISERROR(H8)),NOT(ISERROR(I8))),AND(ISBLANK(H8)=ISBLANK(I8),H8=I8))),1,"ERR!")</f>
        <v>1</v>
      </c>
      <c r="N8" s="6" t="s">
        <v>66</v>
      </c>
      <c r="O8" s="6">
        <f>SUM([9]!'R11C1:R11C6')</f>
        <v>6</v>
      </c>
      <c r="P8" s="6"/>
      <c r="Q8">
        <v>6</v>
      </c>
      <c r="R8" s="5">
        <f t="shared" ref="R8:R14" si="1">IF(IF(AND(ISERROR(O8),ISERROR(Q8)),ERROR.TYPE(O8)=ERROR.TYPE(Q8),IF(AND(NOT(ISERROR(O8)),NOT(ISERROR(Q8))),AND(ISBLANK(O8)=ISBLANK(Q8),O8=Q8))),1,"ERR!")</f>
        <v>1</v>
      </c>
      <c r="S8">
        <v>66</v>
      </c>
      <c r="T8" s="5" t="str">
        <f t="shared" ref="T8:T14" si="2">IF(IF(AND(ISERROR(O8),ISERROR(S8)),ERROR.TYPE(O8)=ERROR.TYPE(S8),IF(AND(NOT(ISERROR(O8)),NOT(ISERROR(S8))),AND(ISBLANK(O8)=ISBLANK(S8),O8=S8))),1,"ERR!")</f>
        <v>ERR!</v>
      </c>
    </row>
    <row r="9" spans="1:20">
      <c r="A9" s="6" t="s">
        <v>8</v>
      </c>
      <c r="B9">
        <f>E$9</f>
        <v>3</v>
      </c>
      <c r="C9">
        <v>3</v>
      </c>
      <c r="D9" s="5">
        <f t="shared" si="0"/>
        <v>1</v>
      </c>
      <c r="E9">
        <v>3</v>
      </c>
      <c r="N9" t="s">
        <v>117</v>
      </c>
      <c r="O9" s="7">
        <f t="array" ref="O9:O14">TRANSPOSE([9]!'R7C1:R7C6')</f>
        <v>10</v>
      </c>
      <c r="Q9">
        <v>10</v>
      </c>
      <c r="R9" s="5">
        <f t="shared" si="1"/>
        <v>1</v>
      </c>
      <c r="S9" t="s">
        <v>35</v>
      </c>
      <c r="T9" s="5" t="str">
        <f t="shared" si="2"/>
        <v>ERR!</v>
      </c>
    </row>
    <row r="10" spans="1:20" ht="15.75">
      <c r="A10" s="6" t="s">
        <v>9</v>
      </c>
      <c r="B10">
        <f>$E$10</f>
        <v>4</v>
      </c>
      <c r="C10">
        <v>4</v>
      </c>
      <c r="D10" s="5">
        <f t="shared" si="0"/>
        <v>1</v>
      </c>
      <c r="E10">
        <v>4</v>
      </c>
      <c r="G10" s="3" t="s">
        <v>34</v>
      </c>
      <c r="H10" s="3"/>
      <c r="I10" s="3" t="s">
        <v>28</v>
      </c>
      <c r="J10" s="3"/>
      <c r="K10" s="3" t="s">
        <v>29</v>
      </c>
      <c r="L10" s="3"/>
      <c r="O10" s="8" t="str">
        <v>Text</v>
      </c>
      <c r="Q10" t="s">
        <v>35</v>
      </c>
      <c r="R10" s="5">
        <f t="shared" si="1"/>
        <v>1</v>
      </c>
      <c r="S10">
        <v>10</v>
      </c>
      <c r="T10" s="5" t="str">
        <f t="shared" si="2"/>
        <v>ERR!</v>
      </c>
    </row>
    <row r="11" spans="1:20">
      <c r="A11" s="6" t="s">
        <v>10</v>
      </c>
      <c r="B11">
        <f t="array" ref="B11">$E$11</f>
        <v>5</v>
      </c>
      <c r="C11">
        <v>5</v>
      </c>
      <c r="D11" s="5">
        <f t="shared" si="0"/>
        <v>1</v>
      </c>
      <c r="E11">
        <v>5</v>
      </c>
      <c r="G11" s="4" t="s">
        <v>0</v>
      </c>
      <c r="H11" s="4" t="s">
        <v>3</v>
      </c>
      <c r="I11" s="4" t="s">
        <v>4</v>
      </c>
      <c r="J11" s="4" t="s">
        <v>5</v>
      </c>
      <c r="K11" s="4" t="s">
        <v>4</v>
      </c>
      <c r="L11" s="4" t="s">
        <v>5</v>
      </c>
      <c r="O11" s="8" t="b">
        <v>1</v>
      </c>
      <c r="Q11" t="b">
        <v>1</v>
      </c>
      <c r="R11" s="5">
        <f t="shared" si="1"/>
        <v>1</v>
      </c>
      <c r="S11" t="e">
        <v>#DIV/0!</v>
      </c>
      <c r="T11" s="5" t="str">
        <f t="shared" si="2"/>
        <v>ERR!</v>
      </c>
    </row>
    <row r="12" spans="1:20">
      <c r="A12" s="6" t="s">
        <v>17</v>
      </c>
      <c r="B12" s="6">
        <f>E12:E18</f>
        <v>6</v>
      </c>
      <c r="C12">
        <v>6</v>
      </c>
      <c r="D12" s="5">
        <f t="shared" si="0"/>
        <v>1</v>
      </c>
      <c r="E12">
        <v>6</v>
      </c>
      <c r="G12" s="6" t="s">
        <v>37</v>
      </c>
      <c r="H12" s="6">
        <f>[1]Sheet1!$A$7</f>
        <v>10</v>
      </c>
      <c r="I12">
        <v>10</v>
      </c>
      <c r="J12" s="5">
        <f t="shared" ref="J12:J21" si="3">IF(IF(AND(ISERROR(H12),ISERROR(I12)),ERROR.TYPE(H12)=ERROR.TYPE(I12),IF(AND(NOT(ISERROR(H12)),NOT(ISERROR(I12))),AND(ISBLANK(H12)=ISBLANK(I12),H12=I12))),1,"ERR!")</f>
        <v>1</v>
      </c>
      <c r="K12" t="s">
        <v>35</v>
      </c>
      <c r="L12" s="5" t="str">
        <f t="shared" ref="L12:L25" si="4">IF(IF(AND(ISERROR(H12),ISERROR(K12)),ERROR.TYPE(H12)=ERROR.TYPE(K12),IF(AND(NOT(ISERROR(H12)),NOT(ISERROR(K12))),AND(ISBLANK(H12)=ISBLANK(K12),H12=K12))),1,"ERR!")</f>
        <v>ERR!</v>
      </c>
      <c r="O12" s="8" t="e">
        <v>#VALUE!</v>
      </c>
      <c r="Q12" t="e">
        <v>#VALUE!</v>
      </c>
      <c r="R12" s="5">
        <f t="shared" si="1"/>
        <v>1</v>
      </c>
      <c r="S12" t="b">
        <v>0</v>
      </c>
      <c r="T12" s="5" t="str">
        <f t="shared" si="2"/>
        <v>ERR!</v>
      </c>
    </row>
    <row r="13" spans="1:20">
      <c r="A13" s="6" t="s">
        <v>16</v>
      </c>
      <c r="B13" s="6">
        <f>$E12:E18</f>
        <v>7</v>
      </c>
      <c r="C13">
        <v>7</v>
      </c>
      <c r="D13" s="5">
        <f t="shared" si="0"/>
        <v>1</v>
      </c>
      <c r="E13">
        <v>7</v>
      </c>
      <c r="G13" s="6" t="s">
        <v>38</v>
      </c>
      <c r="H13" s="6" t="str">
        <f>[1]Sheet1!$B$7</f>
        <v>Text</v>
      </c>
      <c r="I13" t="s">
        <v>35</v>
      </c>
      <c r="J13" s="5">
        <f t="shared" si="3"/>
        <v>1</v>
      </c>
      <c r="K13">
        <v>10</v>
      </c>
      <c r="L13" s="5" t="str">
        <f t="shared" si="4"/>
        <v>ERR!</v>
      </c>
      <c r="O13" s="8">
        <v>0</v>
      </c>
      <c r="Q13">
        <v>0</v>
      </c>
      <c r="R13" s="5">
        <f t="shared" si="1"/>
        <v>1</v>
      </c>
      <c r="S13" t="str">
        <f>""</f>
        <v/>
      </c>
      <c r="T13" s="5" t="str">
        <f t="shared" si="2"/>
        <v>ERR!</v>
      </c>
    </row>
    <row r="14" spans="1:20">
      <c r="A14" s="6" t="s">
        <v>15</v>
      </c>
      <c r="B14" s="6">
        <f>E$12:E18</f>
        <v>8</v>
      </c>
      <c r="C14">
        <v>8</v>
      </c>
      <c r="D14" s="5">
        <f t="shared" si="0"/>
        <v>1</v>
      </c>
      <c r="E14">
        <v>8</v>
      </c>
      <c r="G14" s="6" t="s">
        <v>39</v>
      </c>
      <c r="H14" s="6" t="b">
        <f>[1]Sheet1!$C$7</f>
        <v>1</v>
      </c>
      <c r="I14" t="b">
        <v>1</v>
      </c>
      <c r="J14" s="5">
        <f t="shared" si="3"/>
        <v>1</v>
      </c>
      <c r="K14" t="e">
        <v>#DIV/0!</v>
      </c>
      <c r="L14" s="5" t="str">
        <f t="shared" si="4"/>
        <v>ERR!</v>
      </c>
      <c r="O14" s="9" t="str">
        <v/>
      </c>
      <c r="Q14" t="str">
        <f>""</f>
        <v/>
      </c>
      <c r="R14" s="5">
        <f t="shared" si="1"/>
        <v>1</v>
      </c>
      <c r="S14">
        <v>0</v>
      </c>
      <c r="T14" s="5" t="str">
        <f t="shared" si="2"/>
        <v>ERR!</v>
      </c>
    </row>
    <row r="15" spans="1:20">
      <c r="A15" s="6" t="s">
        <v>14</v>
      </c>
      <c r="B15" s="6">
        <f>E12:$E18</f>
        <v>9</v>
      </c>
      <c r="C15">
        <v>9</v>
      </c>
      <c r="D15" s="5">
        <f t="shared" si="0"/>
        <v>1</v>
      </c>
      <c r="E15">
        <v>9</v>
      </c>
      <c r="G15" s="6" t="s">
        <v>40</v>
      </c>
      <c r="H15" s="6" t="e">
        <f>[1]Sheet1!$D$7</f>
        <v>#VALUE!</v>
      </c>
      <c r="I15" t="e">
        <v>#VALUE!</v>
      </c>
      <c r="J15" s="5">
        <f t="shared" si="3"/>
        <v>1</v>
      </c>
      <c r="K15" t="b">
        <v>0</v>
      </c>
      <c r="L15" s="5" t="str">
        <f t="shared" si="4"/>
        <v>ERR!</v>
      </c>
    </row>
    <row r="16" spans="1:20" ht="15.75">
      <c r="A16" s="6" t="s">
        <v>13</v>
      </c>
      <c r="B16" s="6">
        <f>E12:E$18</f>
        <v>10</v>
      </c>
      <c r="C16">
        <v>10</v>
      </c>
      <c r="D16" s="5">
        <f t="shared" si="0"/>
        <v>1</v>
      </c>
      <c r="E16">
        <v>10</v>
      </c>
      <c r="G16" s="6" t="s">
        <v>50</v>
      </c>
      <c r="H16" s="6">
        <f>[1]Sheet1!$E$7</f>
        <v>0</v>
      </c>
      <c r="I16">
        <v>0</v>
      </c>
      <c r="J16" s="5">
        <f t="shared" si="3"/>
        <v>1</v>
      </c>
      <c r="K16" t="str">
        <f>""</f>
        <v/>
      </c>
      <c r="L16" s="5" t="str">
        <f t="shared" si="4"/>
        <v>ERR!</v>
      </c>
      <c r="N16" s="3" t="s">
        <v>96</v>
      </c>
      <c r="O16" s="3"/>
      <c r="P16" s="3"/>
      <c r="Q16" s="3" t="s">
        <v>28</v>
      </c>
      <c r="R16" s="3"/>
      <c r="S16" s="3" t="s">
        <v>29</v>
      </c>
      <c r="T16" s="3"/>
    </row>
    <row r="17" spans="1:20">
      <c r="A17" s="6" t="s">
        <v>11</v>
      </c>
      <c r="B17" s="6">
        <f>$E$12:$E$18</f>
        <v>11</v>
      </c>
      <c r="C17">
        <v>11</v>
      </c>
      <c r="D17" s="5">
        <f t="shared" si="0"/>
        <v>1</v>
      </c>
      <c r="E17">
        <v>11</v>
      </c>
      <c r="G17" s="6" t="s">
        <v>41</v>
      </c>
      <c r="H17" s="6" t="str">
        <f>[1]Sheet1!$F$7</f>
        <v/>
      </c>
      <c r="I17" t="str">
        <f>""</f>
        <v/>
      </c>
      <c r="J17" s="5">
        <f t="shared" si="3"/>
        <v>1</v>
      </c>
      <c r="K17">
        <v>0</v>
      </c>
      <c r="L17" s="5" t="str">
        <f t="shared" si="4"/>
        <v>ERR!</v>
      </c>
      <c r="N17" s="4" t="s">
        <v>0</v>
      </c>
      <c r="O17" s="4" t="s">
        <v>3</v>
      </c>
      <c r="P17" s="4"/>
      <c r="Q17" s="4" t="s">
        <v>4</v>
      </c>
      <c r="R17" s="4"/>
      <c r="S17" s="4" t="s">
        <v>4</v>
      </c>
      <c r="T17" s="4"/>
    </row>
    <row r="18" spans="1:20">
      <c r="A18" t="s">
        <v>12</v>
      </c>
      <c r="B18" s="6">
        <f t="array" ref="B18">$E$12:$E$18</f>
        <v>6</v>
      </c>
      <c r="C18">
        <v>6</v>
      </c>
      <c r="D18" s="5">
        <f>IF(IF(AND(ISERROR(B18),ISERROR(C18)),ERROR.TYPE(B18)=ERROR.TYPE(C18),IF(AND(NOT(ISERROR(B18)),NOT(ISERROR(C18))),AND(ISBLANK(B18)=ISBLANK(C18),B18=C18))),1,"ERR!")</f>
        <v>1</v>
      </c>
      <c r="E18">
        <v>12</v>
      </c>
      <c r="G18" s="6" t="s">
        <v>42</v>
      </c>
      <c r="H18" s="6">
        <f>SUM([1]Sheet1!$A$11:$F$11)</f>
        <v>6</v>
      </c>
      <c r="I18">
        <v>6</v>
      </c>
      <c r="J18" s="5">
        <f t="shared" si="3"/>
        <v>1</v>
      </c>
      <c r="K18">
        <v>66</v>
      </c>
      <c r="L18" s="5" t="str">
        <f t="shared" si="4"/>
        <v>ERR!</v>
      </c>
      <c r="N18" s="6" t="s">
        <v>113</v>
      </c>
    </row>
    <row r="19" spans="1:20">
      <c r="A19" s="6" t="s">
        <v>72</v>
      </c>
      <c r="B19" s="6">
        <f>E:E</f>
        <v>13</v>
      </c>
      <c r="C19">
        <v>13</v>
      </c>
      <c r="D19" s="5">
        <f>IF(IF(AND(ISERROR(B19),ISERROR(C19)),ERROR.TYPE(B19)=ERROR.TYPE(C19),IF(AND(NOT(ISERROR(B19)),NOT(ISERROR(C19))),AND(ISBLANK(B19)=ISBLANK(C19),B19=C19))),1,"ERR!")</f>
        <v>1</v>
      </c>
      <c r="E19">
        <v>13</v>
      </c>
      <c r="G19" s="6" t="s">
        <v>107</v>
      </c>
      <c r="H19" s="6">
        <f>SUM([1]Sheet1!$A$11:$IV$11)</f>
        <v>8</v>
      </c>
      <c r="I19">
        <v>8</v>
      </c>
      <c r="J19" s="5">
        <f t="shared" si="3"/>
        <v>1</v>
      </c>
      <c r="K19">
        <v>88</v>
      </c>
      <c r="L19" s="5" t="str">
        <f t="shared" si="4"/>
        <v>ERR!</v>
      </c>
    </row>
    <row r="20" spans="1:20" ht="15.75">
      <c r="A20" s="6" t="s">
        <v>73</v>
      </c>
      <c r="B20" s="6">
        <f>$E:$E</f>
        <v>14</v>
      </c>
      <c r="C20">
        <v>14</v>
      </c>
      <c r="D20" s="5">
        <f>IF(IF(AND(ISERROR(B20),ISERROR(C20)),ERROR.TYPE(B20)=ERROR.TYPE(C20),IF(AND(NOT(ISERROR(B20)),NOT(ISERROR(C20))),AND(ISBLANK(B20)=ISBLANK(C20),B20=C20))),1,"ERR!")</f>
        <v>1</v>
      </c>
      <c r="E20">
        <v>14</v>
      </c>
      <c r="G20" s="6" t="s">
        <v>108</v>
      </c>
      <c r="H20" s="6">
        <f>SUM([1]Sheet1!$H$1:$H$65536)</f>
        <v>3</v>
      </c>
      <c r="I20">
        <v>3</v>
      </c>
      <c r="J20" s="5">
        <f t="shared" si="3"/>
        <v>1</v>
      </c>
      <c r="K20">
        <v>33</v>
      </c>
      <c r="L20" s="5" t="str">
        <f t="shared" si="4"/>
        <v>ERR!</v>
      </c>
      <c r="N20" s="3" t="s">
        <v>114</v>
      </c>
      <c r="O20" s="3"/>
      <c r="P20" s="3"/>
      <c r="Q20" s="3" t="s">
        <v>28</v>
      </c>
      <c r="R20" s="3"/>
      <c r="S20" s="3" t="s">
        <v>29</v>
      </c>
      <c r="T20" s="3"/>
    </row>
    <row r="21" spans="1:20">
      <c r="A21" s="6" t="s">
        <v>74</v>
      </c>
      <c r="B21" s="6">
        <f>7:7</f>
        <v>1</v>
      </c>
      <c r="C21">
        <v>1</v>
      </c>
      <c r="D21" s="5">
        <f>IF(IF(AND(ISERROR(B21),ISERROR(C21)),ERROR.TYPE(B21)=ERROR.TYPE(C21),IF(AND(NOT(ISERROR(B21)),NOT(ISERROR(C21))),AND(ISBLANK(B21)=ISBLANK(C21),B21=C21))),1,"ERR!")</f>
        <v>1</v>
      </c>
      <c r="E21">
        <v>15</v>
      </c>
      <c r="G21" s="6" t="s">
        <v>49</v>
      </c>
      <c r="H21" s="6">
        <f>SUM([1]Sheet1:Sheet3!$A$11)</f>
        <v>6</v>
      </c>
      <c r="I21">
        <v>6</v>
      </c>
      <c r="J21" s="5">
        <f t="shared" si="3"/>
        <v>1</v>
      </c>
      <c r="K21">
        <v>36</v>
      </c>
      <c r="L21" s="5" t="str">
        <f t="shared" si="4"/>
        <v>ERR!</v>
      </c>
      <c r="N21" s="4" t="s">
        <v>0</v>
      </c>
      <c r="O21" s="4" t="s">
        <v>3</v>
      </c>
      <c r="P21" s="4"/>
      <c r="Q21" s="4" t="s">
        <v>4</v>
      </c>
      <c r="R21" s="4" t="s">
        <v>5</v>
      </c>
      <c r="S21" s="4" t="s">
        <v>4</v>
      </c>
      <c r="T21" s="4" t="s">
        <v>5</v>
      </c>
    </row>
    <row r="22" spans="1:20">
      <c r="A22" s="6" t="s">
        <v>101</v>
      </c>
      <c r="B22" s="6">
        <f>$8:$8</f>
        <v>2</v>
      </c>
      <c r="C22">
        <v>2</v>
      </c>
      <c r="D22" s="5">
        <f>IF(IF(AND(ISERROR(B22),ISERROR(C22)),ERROR.TYPE(B22)=ERROR.TYPE(C22),IF(AND(NOT(ISERROR(B22)),NOT(ISERROR(C22))),AND(ISBLANK(B22)=ISBLANK(C22),B22=C22))),1,"ERR!")</f>
        <v>1</v>
      </c>
      <c r="E22">
        <v>16</v>
      </c>
      <c r="G22" s="6" t="s">
        <v>48</v>
      </c>
      <c r="H22" s="6">
        <f>[1]Sheet5!$A$7</f>
        <v>5</v>
      </c>
      <c r="I22">
        <v>5</v>
      </c>
      <c r="J22" s="5">
        <f>IF(IF(AND(ISERROR(H22),ISERROR(I22)),ERROR.TYPE(H22)=ERROR.TYPE(I22),IF(AND(NOT(ISERROR(H22)),NOT(ISERROR(I22))),AND(ISBLANK(H22)=ISBLANK(I22),H22=I22))),1,"ERR!")</f>
        <v>1</v>
      </c>
      <c r="K22">
        <v>15</v>
      </c>
      <c r="L22" s="5" t="str">
        <f t="shared" si="4"/>
        <v>ERR!</v>
      </c>
      <c r="N22" s="6" t="s">
        <v>67</v>
      </c>
      <c r="O22" s="6">
        <f>[10]!'!Sheet1!R7C1'</f>
        <v>10</v>
      </c>
      <c r="P22" s="6"/>
      <c r="Q22">
        <v>10</v>
      </c>
      <c r="R22" s="5">
        <f>IF(IF(AND(ISERROR(O22),ISERROR(Q22)),ERROR.TYPE(O22)=ERROR.TYPE(Q22),IF(AND(NOT(ISERROR(O22)),NOT(ISERROR(Q22))),AND(ISBLANK(O22)=ISBLANK(Q22),O22=Q22))),1,"ERR!")</f>
        <v>1</v>
      </c>
      <c r="S22" t="s">
        <v>35</v>
      </c>
      <c r="T22" s="5" t="str">
        <f>IF(IF(AND(ISERROR(O22),ISERROR(S22)),ERROR.TYPE(O22)=ERROR.TYPE(S22),IF(AND(NOT(ISERROR(O22)),NOT(ISERROR(S22))),AND(ISBLANK(O22)=ISBLANK(S22),O22=S22))),1,"ERR!")</f>
        <v>ERR!</v>
      </c>
    </row>
    <row r="23" spans="1:20">
      <c r="G23" s="6" t="s">
        <v>109</v>
      </c>
      <c r="H23">
        <f>extname1</f>
        <v>10</v>
      </c>
      <c r="I23">
        <v>10</v>
      </c>
      <c r="J23" s="5">
        <f>IF(IF(AND(ISERROR(H23),ISERROR(I23)),ERROR.TYPE(H23)=ERROR.TYPE(I23),IF(AND(NOT(ISERROR(H23)),NOT(ISERROR(I23))),AND(ISBLANK(H23)=ISBLANK(I23),H23=I23))),1,"ERR!")</f>
        <v>1</v>
      </c>
      <c r="K23" t="s">
        <v>35</v>
      </c>
      <c r="L23" s="5" t="str">
        <f t="shared" si="4"/>
        <v>ERR!</v>
      </c>
      <c r="N23" s="6" t="s">
        <v>68</v>
      </c>
      <c r="O23" s="6">
        <f>SUM([10]!'!Sheet1!R11C1:R11C6')</f>
        <v>6</v>
      </c>
      <c r="P23" s="6"/>
      <c r="Q23">
        <v>6</v>
      </c>
      <c r="R23" s="5">
        <f>IF(IF(AND(ISERROR(O23),ISERROR(Q23)),ERROR.TYPE(O23)=ERROR.TYPE(Q23),IF(AND(NOT(ISERROR(O23)),NOT(ISERROR(Q23))),AND(ISBLANK(O23)=ISBLANK(Q23),O23=Q23))),1,"ERR!")</f>
        <v>1</v>
      </c>
      <c r="S23">
        <v>66</v>
      </c>
      <c r="T23" s="5" t="str">
        <f>IF(IF(AND(ISERROR(O23),ISERROR(S23)),ERROR.TYPE(O23)=ERROR.TYPE(S23),IF(AND(NOT(ISERROR(O23)),NOT(ISERROR(S23))),AND(ISBLANK(O23)=ISBLANK(S23),O23=S23))),1,"ERR!")</f>
        <v>ERR!</v>
      </c>
    </row>
    <row r="24" spans="1:20" ht="15.75">
      <c r="A24" s="3" t="s">
        <v>20</v>
      </c>
      <c r="B24" s="3"/>
      <c r="C24" s="3"/>
      <c r="D24" s="3"/>
      <c r="E24" s="3"/>
      <c r="G24" s="6" t="s">
        <v>110</v>
      </c>
      <c r="H24">
        <f>SUM(extname2)</f>
        <v>6</v>
      </c>
      <c r="I24">
        <v>6</v>
      </c>
      <c r="J24" s="5">
        <f>IF(IF(AND(ISERROR(H24),ISERROR(I24)),ERROR.TYPE(H24)=ERROR.TYPE(I24),IF(AND(NOT(ISERROR(H24)),NOT(ISERROR(I24))),AND(ISBLANK(H24)=ISBLANK(I24),H24=I24))),1,"ERR!")</f>
        <v>1</v>
      </c>
      <c r="K24">
        <v>66</v>
      </c>
      <c r="L24" s="5" t="str">
        <f t="shared" si="4"/>
        <v>ERR!</v>
      </c>
      <c r="N24" t="s">
        <v>118</v>
      </c>
      <c r="O24" s="7">
        <f t="array" ref="O24:O29">TRANSPOSE([10]!'!Sheet1!R7C1:R7C6')</f>
        <v>10</v>
      </c>
      <c r="Q24">
        <v>10</v>
      </c>
      <c r="R24" s="5">
        <f t="shared" ref="R24:R29" si="5">IF(IF(AND(ISERROR(O24),ISERROR(Q24)),ERROR.TYPE(O24)=ERROR.TYPE(Q24),IF(AND(NOT(ISERROR(O24)),NOT(ISERROR(Q24))),AND(ISBLANK(O24)=ISBLANK(Q24),O24=Q24))),1,"ERR!")</f>
        <v>1</v>
      </c>
      <c r="S24" t="s">
        <v>35</v>
      </c>
      <c r="T24" s="5" t="str">
        <f t="shared" ref="T24:T29" si="6">IF(IF(AND(ISERROR(O24),ISERROR(S24)),ERROR.TYPE(O24)=ERROR.TYPE(S24),IF(AND(NOT(ISERROR(O24)),NOT(ISERROR(S24))),AND(ISBLANK(O24)=ISBLANK(S24),O24=S24))),1,"ERR!")</f>
        <v>ERR!</v>
      </c>
    </row>
    <row r="25" spans="1:20">
      <c r="A25" s="4" t="s">
        <v>0</v>
      </c>
      <c r="B25" s="4" t="s">
        <v>3</v>
      </c>
      <c r="C25" s="4" t="s">
        <v>4</v>
      </c>
      <c r="D25" s="4" t="s">
        <v>5</v>
      </c>
      <c r="E25" s="4"/>
      <c r="G25" s="6" t="s">
        <v>111</v>
      </c>
      <c r="H25">
        <f>extname3</f>
        <v>6</v>
      </c>
      <c r="I25">
        <v>6</v>
      </c>
      <c r="J25" s="5">
        <f>IF(IF(AND(ISERROR(H25),ISERROR(I25)),ERROR.TYPE(H25)=ERROR.TYPE(I25),IF(AND(NOT(ISERROR(H25)),NOT(ISERROR(I25))),AND(ISBLANK(H25)=ISBLANK(I25),H25=I25))),1,"ERR!")</f>
        <v>1</v>
      </c>
      <c r="K25">
        <v>36</v>
      </c>
      <c r="L25" s="5" t="str">
        <f t="shared" si="4"/>
        <v>ERR!</v>
      </c>
      <c r="O25" s="8" t="str">
        <v>Text</v>
      </c>
      <c r="Q25" t="s">
        <v>35</v>
      </c>
      <c r="R25" s="5">
        <f t="shared" si="5"/>
        <v>1</v>
      </c>
      <c r="S25">
        <v>10</v>
      </c>
      <c r="T25" s="5" t="str">
        <f t="shared" si="6"/>
        <v>ERR!</v>
      </c>
    </row>
    <row r="26" spans="1:20">
      <c r="A26" s="6" t="s">
        <v>77</v>
      </c>
      <c r="B26">
        <f ca="1">Sheet1!E26</f>
        <v>21</v>
      </c>
      <c r="C26">
        <v>21</v>
      </c>
      <c r="D26" s="5">
        <f t="shared" ref="D26:D36" si="7">IF(IF(AND(ISERROR(B26),ISERROR(C26)),ERROR.TYPE(B26)=ERROR.TYPE(C26),IF(AND(NOT(ISERROR(B26)),NOT(ISERROR(C26))),AND(ISBLANK(B26)=ISBLANK(C26),B26=C26))),1,"ERR!")</f>
        <v>1</v>
      </c>
      <c r="E26">
        <v>21</v>
      </c>
      <c r="O26" s="8" t="b">
        <v>1</v>
      </c>
      <c r="Q26" t="b">
        <v>1</v>
      </c>
      <c r="R26" s="5">
        <f t="shared" si="5"/>
        <v>1</v>
      </c>
      <c r="S26" t="e">
        <v>#DIV/0!</v>
      </c>
      <c r="T26" s="5" t="str">
        <f t="shared" si="6"/>
        <v>ERR!</v>
      </c>
    </row>
    <row r="27" spans="1:20" ht="15.75">
      <c r="A27" s="6" t="s">
        <v>78</v>
      </c>
      <c r="B27">
        <f ca="1">Sheet1!$E$27</f>
        <v>22</v>
      </c>
      <c r="C27">
        <v>22</v>
      </c>
      <c r="D27" s="5">
        <f t="shared" si="7"/>
        <v>1</v>
      </c>
      <c r="E27">
        <v>22</v>
      </c>
      <c r="G27" s="3" t="s">
        <v>36</v>
      </c>
      <c r="H27" s="3"/>
      <c r="I27" s="3" t="s">
        <v>28</v>
      </c>
      <c r="J27" s="3"/>
      <c r="K27" s="3" t="s">
        <v>29</v>
      </c>
      <c r="L27" s="3"/>
      <c r="O27" s="8" t="e">
        <v>#VALUE!</v>
      </c>
      <c r="Q27" t="e">
        <v>#VALUE!</v>
      </c>
      <c r="R27" s="5">
        <f t="shared" si="5"/>
        <v>1</v>
      </c>
      <c r="S27" t="b">
        <v>0</v>
      </c>
      <c r="T27" s="5" t="str">
        <f t="shared" si="6"/>
        <v>ERR!</v>
      </c>
    </row>
    <row r="28" spans="1:20">
      <c r="A28" t="s">
        <v>79</v>
      </c>
      <c r="B28">
        <f t="array" aca="1" ref="B28" ca="1">Sheet1!$E$28</f>
        <v>23</v>
      </c>
      <c r="C28">
        <v>23</v>
      </c>
      <c r="D28" s="5">
        <f t="shared" si="7"/>
        <v>1</v>
      </c>
      <c r="E28">
        <v>23</v>
      </c>
      <c r="G28" s="4" t="s">
        <v>0</v>
      </c>
      <c r="H28" s="4" t="s">
        <v>3</v>
      </c>
      <c r="I28" s="4" t="s">
        <v>4</v>
      </c>
      <c r="J28" s="4" t="s">
        <v>5</v>
      </c>
      <c r="K28" s="4" t="s">
        <v>4</v>
      </c>
      <c r="L28" s="4" t="s">
        <v>5</v>
      </c>
      <c r="O28" s="8">
        <v>0</v>
      </c>
      <c r="Q28">
        <v>0</v>
      </c>
      <c r="R28" s="5">
        <f t="shared" si="5"/>
        <v>1</v>
      </c>
      <c r="S28" t="str">
        <f>""</f>
        <v/>
      </c>
      <c r="T28" s="5" t="str">
        <f t="shared" si="6"/>
        <v>ERR!</v>
      </c>
    </row>
    <row r="29" spans="1:20">
      <c r="A29" s="6" t="s">
        <v>80</v>
      </c>
      <c r="B29">
        <f ca="1">Sheet1!E29:E31</f>
        <v>24</v>
      </c>
      <c r="C29">
        <v>24</v>
      </c>
      <c r="D29" s="5">
        <f t="shared" si="7"/>
        <v>1</v>
      </c>
      <c r="E29">
        <v>24</v>
      </c>
      <c r="G29" s="6" t="s">
        <v>45</v>
      </c>
      <c r="H29" s="6">
        <f>[1]!name</f>
        <v>10</v>
      </c>
      <c r="I29">
        <v>10</v>
      </c>
      <c r="J29" s="5">
        <f>IF(IF(AND(ISERROR(H29),ISERROR(I29)),ERROR.TYPE(H29)=ERROR.TYPE(I29),IF(AND(NOT(ISERROR(H29)),NOT(ISERROR(I29))),AND(ISBLANK(H29)=ISBLANK(I29),H29=I29))),1,"ERR!")</f>
        <v>1</v>
      </c>
      <c r="K29" t="s">
        <v>35</v>
      </c>
      <c r="L29" s="5" t="str">
        <f>IF(IF(AND(ISERROR(H29),ISERROR(K29)),ERROR.TYPE(H29)=ERROR.TYPE(K29),IF(AND(NOT(ISERROR(H29)),NOT(ISERROR(K29))),AND(ISBLANK(H29)=ISBLANK(K29),H29=K29))),1,"ERR!")</f>
        <v>ERR!</v>
      </c>
      <c r="O29" s="9" t="str">
        <v/>
      </c>
      <c r="Q29" t="str">
        <f>""</f>
        <v/>
      </c>
      <c r="R29" s="5">
        <f t="shared" si="5"/>
        <v>1</v>
      </c>
      <c r="S29">
        <v>0</v>
      </c>
      <c r="T29" s="5" t="str">
        <f t="shared" si="6"/>
        <v>ERR!</v>
      </c>
    </row>
    <row r="30" spans="1:20">
      <c r="A30" s="6" t="s">
        <v>81</v>
      </c>
      <c r="B30">
        <f ca="1">Sheet1!$E$29:$E$31</f>
        <v>25</v>
      </c>
      <c r="C30">
        <v>25</v>
      </c>
      <c r="D30" s="5">
        <f t="shared" si="7"/>
        <v>1</v>
      </c>
      <c r="E30">
        <v>25</v>
      </c>
      <c r="G30" s="6" t="s">
        <v>43</v>
      </c>
      <c r="H30" s="6">
        <f>[1]Sheet1!name</f>
        <v>2</v>
      </c>
      <c r="I30">
        <v>2</v>
      </c>
      <c r="J30" s="5">
        <f>IF(IF(AND(ISERROR(H30),ISERROR(I30)),ERROR.TYPE(H30)=ERROR.TYPE(I30),IF(AND(NOT(ISERROR(H30)),NOT(ISERROR(I30))),AND(ISBLANK(H30)=ISBLANK(I30),H30=I30))),1,"ERR!")</f>
        <v>1</v>
      </c>
      <c r="K30">
        <v>12</v>
      </c>
      <c r="L30" s="5" t="str">
        <f>IF(IF(AND(ISERROR(H30),ISERROR(K30)),ERROR.TYPE(H30)=ERROR.TYPE(K30),IF(AND(NOT(ISERROR(H30)),NOT(ISERROR(K30))),AND(ISBLANK(H30)=ISBLANK(K30),H30=K30))),1,"ERR!")</f>
        <v>ERR!</v>
      </c>
    </row>
    <row r="31" spans="1:20" ht="15.75">
      <c r="A31" t="s">
        <v>82</v>
      </c>
      <c r="B31">
        <f t="array" aca="1" ref="B31" ca="1">Sheet1!$E$29:$E$31</f>
        <v>24</v>
      </c>
      <c r="C31">
        <v>24</v>
      </c>
      <c r="D31" s="5">
        <f t="shared" si="7"/>
        <v>1</v>
      </c>
      <c r="E31">
        <v>26</v>
      </c>
      <c r="G31" s="6" t="s">
        <v>44</v>
      </c>
      <c r="H31" s="6">
        <f>[1]Sheet2!name</f>
        <v>1</v>
      </c>
      <c r="I31">
        <v>1</v>
      </c>
      <c r="J31" s="5">
        <f>IF(IF(AND(ISERROR(H31),ISERROR(I31)),ERROR.TYPE(H31)=ERROR.TYPE(I31),IF(AND(NOT(ISERROR(H31)),NOT(ISERROR(I31))),AND(ISBLANK(H31)=ISBLANK(I31),H31=I31))),1,"ERR!")</f>
        <v>1</v>
      </c>
      <c r="K31">
        <v>11</v>
      </c>
      <c r="L31" s="5" t="str">
        <f>IF(IF(AND(ISERROR(H31),ISERROR(K31)),ERROR.TYPE(H31)=ERROR.TYPE(K31),IF(AND(NOT(ISERROR(H31)),NOT(ISERROR(K31))),AND(ISBLANK(H31)=ISBLANK(K31),H31=K31))),1,"ERR!")</f>
        <v>ERR!</v>
      </c>
      <c r="N31" s="3" t="s">
        <v>115</v>
      </c>
      <c r="O31" s="3"/>
      <c r="P31" s="3"/>
      <c r="Q31" s="3" t="s">
        <v>28</v>
      </c>
      <c r="R31" s="3"/>
      <c r="S31" s="3" t="s">
        <v>29</v>
      </c>
      <c r="T31" s="3"/>
    </row>
    <row r="32" spans="1:20">
      <c r="A32" s="6" t="s">
        <v>75</v>
      </c>
      <c r="B32" s="6">
        <f ca="1">Sheet1!E:E</f>
        <v>27</v>
      </c>
      <c r="C32">
        <v>27</v>
      </c>
      <c r="D32" s="5">
        <f t="shared" si="7"/>
        <v>1</v>
      </c>
      <c r="E32">
        <v>27</v>
      </c>
      <c r="G32" s="6" t="s">
        <v>47</v>
      </c>
      <c r="H32" s="6">
        <f>SUM([1]Sheet1!Print_Area)</f>
        <v>4</v>
      </c>
      <c r="I32">
        <v>4</v>
      </c>
      <c r="J32" s="5">
        <f>IF(IF(AND(ISERROR(H32),ISERROR(I32)),ERROR.TYPE(H32)=ERROR.TYPE(I32),IF(AND(NOT(ISERROR(H32)),NOT(ISERROR(I32))),AND(ISBLANK(H32)=ISBLANK(I32),H32=I32))),1,"ERR!")</f>
        <v>1</v>
      </c>
      <c r="K32">
        <v>24</v>
      </c>
      <c r="L32" s="5" t="str">
        <f>IF(IF(AND(ISERROR(H32),ISERROR(K32)),ERROR.TYPE(H32)=ERROR.TYPE(K32),IF(AND(NOT(ISERROR(H32)),NOT(ISERROR(K32))),AND(ISBLANK(H32)=ISBLANK(K32),H32=K32))),1,"ERR!")</f>
        <v>ERR!</v>
      </c>
      <c r="N32" s="4" t="s">
        <v>0</v>
      </c>
      <c r="O32" s="4" t="s">
        <v>3</v>
      </c>
      <c r="P32" s="4"/>
      <c r="Q32" s="4" t="s">
        <v>4</v>
      </c>
      <c r="R32" s="4" t="s">
        <v>5</v>
      </c>
      <c r="S32" s="4" t="s">
        <v>4</v>
      </c>
      <c r="T32" s="4" t="s">
        <v>5</v>
      </c>
    </row>
    <row r="33" spans="1:20">
      <c r="A33" s="6" t="s">
        <v>76</v>
      </c>
      <c r="B33" s="6">
        <f ca="1">Sheet1!$E:$E</f>
        <v>28</v>
      </c>
      <c r="C33">
        <v>28</v>
      </c>
      <c r="D33" s="5">
        <f t="shared" si="7"/>
        <v>1</v>
      </c>
      <c r="E33">
        <v>28</v>
      </c>
      <c r="N33" s="6" t="s">
        <v>69</v>
      </c>
    </row>
    <row r="34" spans="1:20" ht="15.75">
      <c r="A34" s="6" t="s">
        <v>102</v>
      </c>
      <c r="B34" s="6">
        <f ca="1">Sheet1!26:26</f>
        <v>21</v>
      </c>
      <c r="C34">
        <v>21</v>
      </c>
      <c r="D34" s="5">
        <f t="shared" si="7"/>
        <v>1</v>
      </c>
      <c r="E34">
        <v>29</v>
      </c>
      <c r="G34" s="3" t="s">
        <v>46</v>
      </c>
      <c r="H34" s="3"/>
      <c r="I34" s="3" t="s">
        <v>28</v>
      </c>
      <c r="J34" s="3"/>
      <c r="K34" s="3" t="s">
        <v>29</v>
      </c>
      <c r="L34" s="3"/>
    </row>
    <row r="35" spans="1:20" ht="15.75">
      <c r="A35" s="6" t="s">
        <v>103</v>
      </c>
      <c r="B35" s="6">
        <f ca="1">Sheet1!$27:$27</f>
        <v>22</v>
      </c>
      <c r="C35">
        <v>22</v>
      </c>
      <c r="D35" s="5">
        <f t="shared" si="7"/>
        <v>1</v>
      </c>
      <c r="E35">
        <v>30</v>
      </c>
      <c r="G35" s="4" t="s">
        <v>0</v>
      </c>
      <c r="H35" s="4" t="s">
        <v>3</v>
      </c>
      <c r="I35" s="4" t="s">
        <v>4</v>
      </c>
      <c r="J35" s="4" t="s">
        <v>5</v>
      </c>
      <c r="K35" s="4" t="s">
        <v>4</v>
      </c>
      <c r="L35" s="4" t="s">
        <v>5</v>
      </c>
      <c r="N35" s="3" t="s">
        <v>116</v>
      </c>
      <c r="O35" s="3"/>
      <c r="P35" s="3"/>
      <c r="Q35" s="3"/>
      <c r="R35" s="3"/>
      <c r="S35" s="3"/>
      <c r="T35" s="3"/>
    </row>
    <row r="36" spans="1:20">
      <c r="A36" s="6" t="s">
        <v>104</v>
      </c>
      <c r="B36">
        <f ca="1">name1</f>
        <v>31</v>
      </c>
      <c r="C36">
        <v>31</v>
      </c>
      <c r="D36" s="5">
        <f t="shared" si="7"/>
        <v>1</v>
      </c>
      <c r="E36">
        <v>31</v>
      </c>
      <c r="G36" s="6" t="s">
        <v>51</v>
      </c>
      <c r="H36" s="6">
        <f>[2]Sheet1!$A$7</f>
        <v>10</v>
      </c>
      <c r="I36">
        <v>10</v>
      </c>
      <c r="J36" s="5">
        <f>IF(IF(AND(ISERROR(H36),ISERROR(I36)),ERROR.TYPE(H36)=ERROR.TYPE(I36),IF(AND(NOT(ISERROR(H36)),NOT(ISERROR(I36))),AND(ISBLANK(H36)=ISBLANK(I36),H36=I36))),1,"ERR!")</f>
        <v>1</v>
      </c>
      <c r="K36" t="s">
        <v>35</v>
      </c>
      <c r="L36" s="5" t="str">
        <f>IF(IF(AND(ISERROR(H36),ISERROR(K36)),ERROR.TYPE(H36)=ERROR.TYPE(K36),IF(AND(NOT(ISERROR(H36)),NOT(ISERROR(K36))),AND(ISBLANK(H36)=ISBLANK(K36),H36=K36))),1,"ERR!")</f>
        <v>ERR!</v>
      </c>
      <c r="N36" s="4" t="s">
        <v>0</v>
      </c>
      <c r="O36" s="4" t="s">
        <v>3</v>
      </c>
      <c r="P36" s="4"/>
      <c r="Q36" s="4"/>
      <c r="R36" s="4"/>
      <c r="S36" s="4"/>
      <c r="T36" s="4"/>
    </row>
    <row r="37" spans="1:20">
      <c r="G37" s="6" t="s">
        <v>52</v>
      </c>
      <c r="H37" s="6" t="str">
        <f>[3]Sheet1!$B$7</f>
        <v>Text</v>
      </c>
      <c r="I37" t="s">
        <v>35</v>
      </c>
      <c r="J37" s="5">
        <f>IF(IF(AND(ISERROR(H37),ISERROR(I37)),ERROR.TYPE(H37)=ERROR.TYPE(I37),IF(AND(NOT(ISERROR(H37)),NOT(ISERROR(I37))),AND(ISBLANK(H37)=ISBLANK(I37),H37=I37))),1,"ERR!")</f>
        <v>1</v>
      </c>
      <c r="K37">
        <v>10</v>
      </c>
      <c r="L37" s="5" t="str">
        <f>IF(IF(AND(ISERROR(H37),ISERROR(K37)),ERROR.TYPE(H37)=ERROR.TYPE(K37),IF(AND(NOT(ISERROR(H37)),NOT(ISERROR(K37))),AND(ISBLANK(H37)=ISBLANK(K37),H37=K37))),1,"ERR!")</f>
        <v>ERR!</v>
      </c>
      <c r="N37" s="6" t="s">
        <v>70</v>
      </c>
    </row>
    <row r="38" spans="1:20" ht="15.75">
      <c r="A38" s="3" t="s">
        <v>19</v>
      </c>
      <c r="B38" s="3"/>
      <c r="C38" s="3"/>
      <c r="D38" s="3"/>
      <c r="E38" s="3"/>
      <c r="G38" s="6" t="s">
        <v>53</v>
      </c>
      <c r="H38" s="6" t="b">
        <f>[4]Sheet1!$C$7</f>
        <v>1</v>
      </c>
      <c r="I38" t="b">
        <v>1</v>
      </c>
      <c r="J38" s="5">
        <f>IF(IF(AND(ISERROR(H38),ISERROR(I38)),ERROR.TYPE(H38)=ERROR.TYPE(I38),IF(AND(NOT(ISERROR(H38)),NOT(ISERROR(I38))),AND(ISBLANK(H38)=ISBLANK(I38),H38=I38))),1,"ERR!")</f>
        <v>1</v>
      </c>
      <c r="K38" t="e">
        <v>#DIV/0!</v>
      </c>
      <c r="L38" s="5" t="str">
        <f>IF(IF(AND(ISERROR(H38),ISERROR(K38)),ERROR.TYPE(H38)=ERROR.TYPE(K38),IF(AND(NOT(ISERROR(H38)),NOT(ISERROR(K38))),AND(ISBLANK(H38)=ISBLANK(K38),H38=K38))),1,"ERR!")</f>
        <v>ERR!</v>
      </c>
    </row>
    <row r="39" spans="1:20">
      <c r="A39" s="4" t="s">
        <v>0</v>
      </c>
      <c r="B39" s="4" t="s">
        <v>3</v>
      </c>
      <c r="C39" s="4" t="s">
        <v>4</v>
      </c>
      <c r="D39" s="4" t="s">
        <v>5</v>
      </c>
      <c r="E39" s="4"/>
      <c r="G39" s="6" t="s">
        <v>71</v>
      </c>
      <c r="H39" s="6" t="e">
        <f>[11]Sheet1!$D$7</f>
        <v>#VALUE!</v>
      </c>
      <c r="I39" t="e">
        <v>#VALUE!</v>
      </c>
      <c r="J39" s="5">
        <f>IF(IF(AND(ISERROR(H39),ISERROR(I39)),ERROR.TYPE(H39)=ERROR.TYPE(I39),IF(AND(NOT(ISERROR(H39)),NOT(ISERROR(I39))),AND(ISBLANK(H39)=ISBLANK(I39),H39=I39))),1,"ERR!")</f>
        <v>1</v>
      </c>
      <c r="K39" t="b">
        <v>0</v>
      </c>
      <c r="L39" s="5" t="str">
        <f>IF(IF(AND(ISERROR(H39),ISERROR(K39)),ERROR.TYPE(H39)=ERROR.TYPE(K39),IF(AND(NOT(ISERROR(H39)),NOT(ISERROR(K39))),AND(ISBLANK(H39)=ISBLANK(K39),H39=K39))),1,"ERR!")</f>
        <v>ERR!</v>
      </c>
    </row>
    <row r="40" spans="1:20">
      <c r="A40" s="6" t="s">
        <v>86</v>
      </c>
      <c r="B40" s="6">
        <f ca="1">Sheet2!E40</f>
        <v>31</v>
      </c>
      <c r="C40">
        <v>31</v>
      </c>
      <c r="D40" s="5">
        <f t="shared" ref="D40:D49" si="8">IF(IF(AND(ISERROR(B40),ISERROR(C40)),ERROR.TYPE(B40)=ERROR.TYPE(C40),IF(AND(NOT(ISERROR(B40)),NOT(ISERROR(C40))),AND(ISBLANK(B40)=ISBLANK(C40),B40=C40))),1,"ERR!")</f>
        <v>1</v>
      </c>
      <c r="G40" s="6" t="s">
        <v>112</v>
      </c>
      <c r="H40">
        <f>extname4</f>
        <v>0</v>
      </c>
      <c r="I40">
        <v>0</v>
      </c>
      <c r="J40" s="5">
        <f>IF(IF(AND(ISERROR(H40),ISERROR(I40)),ERROR.TYPE(H40)=ERROR.TYPE(I40),IF(AND(NOT(ISERROR(H40)),NOT(ISERROR(I40))),AND(ISBLANK(H40)=ISBLANK(I40),H40=I40))),1,"ERR!")</f>
        <v>1</v>
      </c>
      <c r="K40" t="str">
        <f>""</f>
        <v/>
      </c>
      <c r="L40" s="5" t="str">
        <f>IF(IF(AND(ISERROR(H40),ISERROR(K40)),ERROR.TYPE(H40)=ERROR.TYPE(K40),IF(AND(NOT(ISERROR(H40)),NOT(ISERROR(K40))),AND(ISBLANK(H40)=ISBLANK(K40),H40=K40))),1,"ERR!")</f>
        <v>ERR!</v>
      </c>
    </row>
    <row r="41" spans="1:20">
      <c r="A41" s="6" t="s">
        <v>87</v>
      </c>
      <c r="B41" s="6">
        <f ca="1">Sheet2!$E$41</f>
        <v>32</v>
      </c>
      <c r="C41">
        <v>32</v>
      </c>
      <c r="D41" s="5">
        <f t="shared" si="8"/>
        <v>1</v>
      </c>
    </row>
    <row r="42" spans="1:20" ht="15.75">
      <c r="A42" s="6" t="s">
        <v>88</v>
      </c>
      <c r="B42">
        <f t="array" aca="1" ref="B42" ca="1">Sheet2!$E$42</f>
        <v>33</v>
      </c>
      <c r="C42">
        <v>33</v>
      </c>
      <c r="D42" s="5">
        <f t="shared" si="8"/>
        <v>1</v>
      </c>
      <c r="G42" s="3" t="s">
        <v>54</v>
      </c>
      <c r="H42" s="3"/>
      <c r="I42" s="3" t="s">
        <v>28</v>
      </c>
      <c r="J42" s="3"/>
      <c r="K42" s="3" t="s">
        <v>29</v>
      </c>
      <c r="L42" s="3"/>
    </row>
    <row r="43" spans="1:20">
      <c r="A43" s="6" t="s">
        <v>89</v>
      </c>
      <c r="B43" s="6">
        <f ca="1">Sheet2!E43:E45</f>
        <v>34</v>
      </c>
      <c r="C43">
        <v>34</v>
      </c>
      <c r="D43" s="5">
        <f t="shared" si="8"/>
        <v>1</v>
      </c>
      <c r="G43" s="4" t="s">
        <v>0</v>
      </c>
      <c r="H43" s="4" t="s">
        <v>3</v>
      </c>
      <c r="I43" s="4" t="s">
        <v>4</v>
      </c>
      <c r="J43" s="4" t="s">
        <v>5</v>
      </c>
      <c r="K43" s="4" t="s">
        <v>4</v>
      </c>
      <c r="L43" s="4" t="s">
        <v>5</v>
      </c>
    </row>
    <row r="44" spans="1:20">
      <c r="A44" s="6" t="s">
        <v>90</v>
      </c>
      <c r="B44" s="6">
        <f ca="1">Sheet2!$E$43:$E$45</f>
        <v>35</v>
      </c>
      <c r="C44">
        <v>35</v>
      </c>
      <c r="D44" s="5">
        <f t="shared" si="8"/>
        <v>1</v>
      </c>
      <c r="G44" s="6" t="s">
        <v>55</v>
      </c>
      <c r="H44" s="6">
        <f>[5]Sheet1!$A$7</f>
        <v>10</v>
      </c>
      <c r="I44">
        <v>10</v>
      </c>
      <c r="J44" s="5">
        <f t="shared" ref="J44:J55" si="9">IF(IF(AND(ISERROR(H44),ISERROR(I44)),ERROR.TYPE(H44)=ERROR.TYPE(I44),IF(AND(NOT(ISERROR(H44)),NOT(ISERROR(I44))),AND(ISBLANK(H44)=ISBLANK(I44),H44=I44))),1,"ERR!")</f>
        <v>1</v>
      </c>
      <c r="K44" t="s">
        <v>35</v>
      </c>
      <c r="L44" s="5" t="str">
        <f t="shared" ref="L44:L55" si="10">IF(IF(AND(ISERROR(H44),ISERROR(K44)),ERROR.TYPE(H44)=ERROR.TYPE(K44),IF(AND(NOT(ISERROR(H44)),NOT(ISERROR(K44))),AND(ISBLANK(H44)=ISBLANK(K44),H44=K44))),1,"ERR!")</f>
        <v>ERR!</v>
      </c>
    </row>
    <row r="45" spans="1:20">
      <c r="A45" t="s">
        <v>91</v>
      </c>
      <c r="B45">
        <f t="array" aca="1" ref="B45" ca="1">Sheet2!$E$43:$E$45</f>
        <v>34</v>
      </c>
      <c r="C45">
        <v>34</v>
      </c>
      <c r="D45" s="5">
        <f t="shared" si="8"/>
        <v>1</v>
      </c>
      <c r="G45" s="6" t="s">
        <v>56</v>
      </c>
      <c r="H45" s="6">
        <f>SUM([5]Sheet1!$A$11:$F$11)</f>
        <v>6</v>
      </c>
      <c r="I45">
        <v>6</v>
      </c>
      <c r="J45" s="5">
        <f t="shared" si="9"/>
        <v>1</v>
      </c>
      <c r="K45">
        <v>66</v>
      </c>
      <c r="L45" s="5" t="str">
        <f t="shared" si="10"/>
        <v>ERR!</v>
      </c>
    </row>
    <row r="46" spans="1:20">
      <c r="A46" s="6" t="s">
        <v>83</v>
      </c>
      <c r="B46" s="6">
        <f ca="1">Sheet2!E:E</f>
        <v>37</v>
      </c>
      <c r="C46">
        <v>37</v>
      </c>
      <c r="D46" s="5">
        <f t="shared" si="8"/>
        <v>1</v>
      </c>
      <c r="G46" s="6" t="s">
        <v>57</v>
      </c>
      <c r="H46" s="6">
        <f>SUM([5]Sheet1:Sheet3!$A$11)</f>
        <v>6</v>
      </c>
      <c r="I46">
        <v>6</v>
      </c>
      <c r="J46" s="5">
        <f t="shared" si="9"/>
        <v>1</v>
      </c>
      <c r="K46">
        <v>36</v>
      </c>
      <c r="L46" s="5" t="str">
        <f t="shared" si="10"/>
        <v>ERR!</v>
      </c>
    </row>
    <row r="47" spans="1:20">
      <c r="A47" s="6" t="s">
        <v>84</v>
      </c>
      <c r="B47" s="6">
        <f ca="1">Sheet2!$E:$E</f>
        <v>38</v>
      </c>
      <c r="C47">
        <v>38</v>
      </c>
      <c r="D47" s="5">
        <f t="shared" si="8"/>
        <v>1</v>
      </c>
      <c r="G47" s="6" t="s">
        <v>58</v>
      </c>
      <c r="H47" s="6">
        <f>[6]Sheet1!$A$7</f>
        <v>10</v>
      </c>
      <c r="I47">
        <v>10</v>
      </c>
      <c r="J47" s="5">
        <f t="shared" si="9"/>
        <v>1</v>
      </c>
      <c r="K47" t="s">
        <v>35</v>
      </c>
      <c r="L47" s="5" t="str">
        <f t="shared" si="10"/>
        <v>ERR!</v>
      </c>
    </row>
    <row r="48" spans="1:20">
      <c r="A48" s="6" t="s">
        <v>85</v>
      </c>
      <c r="B48" s="6">
        <f ca="1">Sheet2!40:40</f>
        <v>39</v>
      </c>
      <c r="C48">
        <v>39</v>
      </c>
      <c r="D48" s="5">
        <f t="shared" si="8"/>
        <v>1</v>
      </c>
      <c r="G48" s="6" t="s">
        <v>59</v>
      </c>
      <c r="H48" s="6">
        <f>SUM([6]Sheet1!$A$11:$F$11)</f>
        <v>6</v>
      </c>
      <c r="I48">
        <v>6</v>
      </c>
      <c r="J48" s="5">
        <f t="shared" si="9"/>
        <v>1</v>
      </c>
      <c r="K48">
        <v>66</v>
      </c>
      <c r="L48" s="5" t="str">
        <f t="shared" si="10"/>
        <v>ERR!</v>
      </c>
    </row>
    <row r="49" spans="1:12">
      <c r="A49" s="6" t="s">
        <v>105</v>
      </c>
      <c r="B49" s="6">
        <f ca="1">Sheet2!$41:$41</f>
        <v>40</v>
      </c>
      <c r="C49">
        <v>40</v>
      </c>
      <c r="D49" s="5">
        <f t="shared" si="8"/>
        <v>1</v>
      </c>
      <c r="G49" s="6" t="s">
        <v>60</v>
      </c>
      <c r="H49" s="6">
        <f>SUM([6]Sheet1:Sheet3!$A$11)</f>
        <v>6</v>
      </c>
      <c r="I49">
        <v>6</v>
      </c>
      <c r="J49" s="5">
        <f t="shared" si="9"/>
        <v>1</v>
      </c>
      <c r="K49">
        <v>36</v>
      </c>
      <c r="L49" s="5" t="str">
        <f t="shared" si="10"/>
        <v>ERR!</v>
      </c>
    </row>
    <row r="50" spans="1:12">
      <c r="A50" s="6" t="s">
        <v>106</v>
      </c>
      <c r="B50">
        <f ca="1">name2</f>
        <v>41</v>
      </c>
      <c r="C50">
        <v>41</v>
      </c>
      <c r="D50" s="5">
        <f>IF(IF(AND(ISERROR(B50),ISERROR(C50)),ERROR.TYPE(B50)=ERROR.TYPE(C50),IF(AND(NOT(ISERROR(B50)),NOT(ISERROR(C50))),AND(ISBLANK(B50)=ISBLANK(C50),B50=C50))),1,"ERR!")</f>
        <v>1</v>
      </c>
      <c r="G50" s="6" t="s">
        <v>97</v>
      </c>
      <c r="H50" s="6">
        <f>[12]EXTDATA4!$A$7</f>
        <v>10</v>
      </c>
      <c r="I50">
        <v>10</v>
      </c>
      <c r="J50" s="5">
        <f>IF(IF(AND(ISERROR(H50),ISERROR(I50)),ERROR.TYPE(H50)=ERROR.TYPE(I50),IF(AND(NOT(ISERROR(H50)),NOT(ISERROR(I50))),AND(ISBLANK(H50)=ISBLANK(I50),H50=I50))),1,"ERR!")</f>
        <v>1</v>
      </c>
      <c r="K50" t="s">
        <v>35</v>
      </c>
      <c r="L50" s="5" t="str">
        <f t="shared" si="10"/>
        <v>ERR!</v>
      </c>
    </row>
    <row r="51" spans="1:12">
      <c r="A51" s="6" t="s">
        <v>92</v>
      </c>
      <c r="B51">
        <f ca="1">SUM(Sheet1:Sheet3!$E$51)</f>
        <v>42</v>
      </c>
      <c r="C51">
        <v>42</v>
      </c>
      <c r="D51" s="5">
        <f>IF(IF(AND(ISERROR(B51),ISERROR(C51)),ERROR.TYPE(B51)=ERROR.TYPE(C51),IF(AND(NOT(ISERROR(B51)),NOT(ISERROR(C51))),AND(ISBLANK(B51)=ISBLANK(C51),B51=C51))),1,"ERR!")</f>
        <v>1</v>
      </c>
      <c r="E51">
        <v>1</v>
      </c>
      <c r="G51" s="6" t="s">
        <v>98</v>
      </c>
      <c r="H51" s="6">
        <f>SUM([12]EXTDATA4!$A$11:$F$11)</f>
        <v>6</v>
      </c>
      <c r="I51">
        <v>6</v>
      </c>
      <c r="J51" s="5">
        <f t="shared" si="9"/>
        <v>1</v>
      </c>
      <c r="K51">
        <v>66</v>
      </c>
      <c r="L51" s="5" t="str">
        <f t="shared" si="10"/>
        <v>ERR!</v>
      </c>
    </row>
    <row r="52" spans="1:12">
      <c r="A52" s="6" t="s">
        <v>93</v>
      </c>
      <c r="B52" s="6">
        <f ca="1">SUM(Sheet5:Sheet6!$E$4:$E$5)</f>
        <v>43</v>
      </c>
      <c r="C52">
        <v>43</v>
      </c>
      <c r="D52" s="5">
        <f>IF(IF(AND(ISERROR(B52),ISERROR(C52)),ERROR.TYPE(B52)=ERROR.TYPE(C52),IF(AND(NOT(ISERROR(B52)),NOT(ISERROR(C52))),AND(ISBLANK(B52)=ISBLANK(C52),B52=C52))),1,"ERR!")</f>
        <v>1</v>
      </c>
      <c r="G52" s="6" t="s">
        <v>61</v>
      </c>
      <c r="H52" s="6">
        <f>[7]EXTDATA3!$A$7</f>
        <v>10</v>
      </c>
      <c r="I52">
        <v>10</v>
      </c>
      <c r="J52" s="5">
        <f t="shared" si="9"/>
        <v>1</v>
      </c>
      <c r="K52" t="s">
        <v>35</v>
      </c>
      <c r="L52" s="5" t="str">
        <f t="shared" si="10"/>
        <v>ERR!</v>
      </c>
    </row>
    <row r="53" spans="1:12">
      <c r="G53" s="6" t="s">
        <v>62</v>
      </c>
      <c r="H53" s="6">
        <f>SUM([7]EXTDATA3!$A$11:$F$11)</f>
        <v>6</v>
      </c>
      <c r="I53">
        <v>6</v>
      </c>
      <c r="J53" s="5">
        <f t="shared" si="9"/>
        <v>1</v>
      </c>
      <c r="K53">
        <v>66</v>
      </c>
      <c r="L53" s="5" t="str">
        <f t="shared" si="10"/>
        <v>ERR!</v>
      </c>
    </row>
    <row r="54" spans="1:12" ht="15.75">
      <c r="A54" s="3" t="s">
        <v>21</v>
      </c>
      <c r="B54" s="3"/>
      <c r="C54" s="3"/>
      <c r="D54" s="3"/>
      <c r="E54" s="3"/>
      <c r="G54" s="6" t="s">
        <v>63</v>
      </c>
      <c r="H54" s="6">
        <f>[8]EXTDATA2!$A$7</f>
        <v>10</v>
      </c>
      <c r="I54">
        <v>10</v>
      </c>
      <c r="J54" s="5">
        <f t="shared" si="9"/>
        <v>1</v>
      </c>
      <c r="K54" t="s">
        <v>35</v>
      </c>
      <c r="L54" s="5" t="str">
        <f t="shared" si="10"/>
        <v>ERR!</v>
      </c>
    </row>
    <row r="55" spans="1:12">
      <c r="A55" s="4" t="s">
        <v>0</v>
      </c>
      <c r="B55" s="4" t="s">
        <v>3</v>
      </c>
      <c r="C55" s="4" t="s">
        <v>4</v>
      </c>
      <c r="D55" s="4" t="s">
        <v>5</v>
      </c>
      <c r="E55" s="4"/>
      <c r="G55" s="6" t="s">
        <v>64</v>
      </c>
      <c r="H55" s="6">
        <f>SUM([8]EXTDATA2!$A$11:$F$11)</f>
        <v>6</v>
      </c>
      <c r="I55">
        <v>6</v>
      </c>
      <c r="J55" s="5">
        <f t="shared" si="9"/>
        <v>1</v>
      </c>
      <c r="K55">
        <v>66</v>
      </c>
      <c r="L55" s="5" t="str">
        <f t="shared" si="10"/>
        <v>ERR!</v>
      </c>
    </row>
    <row r="56" spans="1:12">
      <c r="A56" s="6" t="s">
        <v>22</v>
      </c>
      <c r="B56" t="e">
        <f>#REF!</f>
        <v>#REF!</v>
      </c>
      <c r="C56" t="e">
        <v>#REF!</v>
      </c>
      <c r="D56" s="5">
        <f t="shared" ref="D56:D65" si="11">IF(IF(AND(ISERROR(B56),ISERROR(C56)),ERROR.TYPE(B56)=ERROR.TYPE(C56),IF(AND(NOT(ISERROR(B56)),NOT(ISERROR(C56))),AND(ISBLANK(B56)=ISBLANK(C56),B56=C56))),1,"ERR!")</f>
        <v>1</v>
      </c>
    </row>
    <row r="57" spans="1:12">
      <c r="A57" s="6" t="s">
        <v>23</v>
      </c>
      <c r="B57" t="e">
        <f ca="1">Sheet1!#REF!</f>
        <v>#REF!</v>
      </c>
      <c r="C57" t="e">
        <v>#REF!</v>
      </c>
      <c r="D57" s="5">
        <f t="shared" si="11"/>
        <v>1</v>
      </c>
    </row>
    <row r="58" spans="1:12">
      <c r="A58" s="6" t="s">
        <v>24</v>
      </c>
      <c r="B58" t="e">
        <f ca="1">Sheet2!#REF!</f>
        <v>#REF!</v>
      </c>
      <c r="C58" t="e">
        <v>#REF!</v>
      </c>
      <c r="D58" s="5">
        <f t="shared" si="11"/>
        <v>1</v>
      </c>
    </row>
    <row r="59" spans="1:12">
      <c r="A59" s="6" t="s">
        <v>99</v>
      </c>
      <c r="B59" t="e">
        <f ca="1">#REF!</f>
        <v>#REF!</v>
      </c>
      <c r="C59" t="e">
        <v>#REF!</v>
      </c>
      <c r="D59" s="5">
        <f t="shared" si="11"/>
        <v>1</v>
      </c>
    </row>
    <row r="60" spans="1:12">
      <c r="A60" s="6" t="s">
        <v>25</v>
      </c>
      <c r="B60" t="e">
        <f ca="1">#REF!</f>
        <v>#REF!</v>
      </c>
      <c r="C60" t="e">
        <v>#REF!</v>
      </c>
      <c r="D60" s="5">
        <f t="shared" si="11"/>
        <v>1</v>
      </c>
    </row>
    <row r="61" spans="1:12">
      <c r="A61" s="6" t="s">
        <v>22</v>
      </c>
      <c r="B61" t="e">
        <f>#REF!</f>
        <v>#REF!</v>
      </c>
      <c r="C61" t="e">
        <v>#REF!</v>
      </c>
      <c r="D61" s="5">
        <f t="shared" si="11"/>
        <v>1</v>
      </c>
    </row>
    <row r="62" spans="1:12">
      <c r="A62" s="6" t="s">
        <v>23</v>
      </c>
      <c r="B62" t="e">
        <f ca="1">Sheet1!#REF!</f>
        <v>#REF!</v>
      </c>
      <c r="C62" t="e">
        <v>#REF!</v>
      </c>
      <c r="D62" s="5">
        <f t="shared" si="11"/>
        <v>1</v>
      </c>
    </row>
    <row r="63" spans="1:12">
      <c r="A63" s="6" t="s">
        <v>24</v>
      </c>
      <c r="B63" t="e">
        <f ca="1">Sheet2!#REF!</f>
        <v>#REF!</v>
      </c>
      <c r="C63" t="e">
        <v>#REF!</v>
      </c>
      <c r="D63" s="5">
        <f t="shared" si="11"/>
        <v>1</v>
      </c>
    </row>
    <row r="64" spans="1:12">
      <c r="A64" s="6" t="s">
        <v>100</v>
      </c>
      <c r="B64" t="e">
        <f ca="1">#REF!</f>
        <v>#REF!</v>
      </c>
      <c r="C64" t="e">
        <v>#REF!</v>
      </c>
      <c r="D64" s="5">
        <f t="shared" si="11"/>
        <v>1</v>
      </c>
    </row>
    <row r="65" spans="1:4">
      <c r="A65" s="6" t="s">
        <v>25</v>
      </c>
      <c r="B65" t="e">
        <f ca="1">#REF!</f>
        <v>#REF!</v>
      </c>
      <c r="C65" t="e">
        <v>#REF!</v>
      </c>
      <c r="D65" s="5">
        <f t="shared" si="11"/>
        <v>1</v>
      </c>
    </row>
  </sheetData>
  <sheetCalcPr fullCalcOnLoad="1"/>
  <phoneticPr fontId="0" type="noConversion"/>
  <pageMargins left="0.75" right="0.75" top="1" bottom="1" header="0.5" footer="0.5"/>
  <pageSetup paperSize="9" orientation="portrait" r:id="rId1"/>
  <headerFooter alignWithMargins="0"/>
  <drawing r:id="rId2"/>
  <legacyDrawing r:id="rId3"/>
  <oleObjects>
    <oleObject progId="Excel.Sheet.8" link="[10]!'!Sheet1!R7C2'" oleUpdate="OLEUPDATE_ALWAYS" shapeId="1031"/>
    <oleObject progId="Excel.Sheet.8" dvAspect="DVASPECT_ICON" link="[10]!'!Sheet1!R7C3'" oleUpdate="OLEUPDATE_ONCALL" shapeId="1032"/>
  </oleObject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E51"/>
  <sheetViews>
    <sheetView workbookViewId="0"/>
  </sheetViews>
  <sheetFormatPr defaultRowHeight="14.25"/>
  <cols>
    <col min="1" max="4" width="8.625" customWidth="1"/>
    <col min="5" max="5" width="5.625" customWidth="1"/>
  </cols>
  <sheetData>
    <row r="1" spans="1:5" ht="23.25">
      <c r="A1" s="1" t="s">
        <v>1</v>
      </c>
      <c r="B1" s="1"/>
      <c r="C1" s="1"/>
      <c r="D1" s="1"/>
      <c r="E1" s="1"/>
    </row>
    <row r="3" spans="1:5" hidden="1"/>
    <row r="4" spans="1:5" hidden="1"/>
    <row r="5" spans="1:5" hidden="1"/>
    <row r="6" spans="1:5" hidden="1"/>
    <row r="7" spans="1:5" hidden="1"/>
    <row r="8" spans="1:5" hidden="1"/>
    <row r="9" spans="1:5" hidden="1"/>
    <row r="10" spans="1:5" hidden="1"/>
    <row r="11" spans="1:5" hidden="1"/>
    <row r="12" spans="1:5" hidden="1"/>
    <row r="13" spans="1:5" hidden="1"/>
    <row r="14" spans="1:5" hidden="1"/>
    <row r="15" spans="1:5" hidden="1"/>
    <row r="16" spans="1:5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spans="1:5" hidden="1"/>
    <row r="34" spans="1:5" hidden="1"/>
    <row r="35" spans="1:5" hidden="1"/>
    <row r="36" spans="1:5" hidden="1"/>
    <row r="37" spans="1:5" hidden="1"/>
    <row r="38" spans="1:5" hidden="1"/>
    <row r="39" spans="1:5">
      <c r="A39" s="4" t="s">
        <v>18</v>
      </c>
      <c r="B39" s="4"/>
      <c r="C39" s="4"/>
      <c r="D39" s="4"/>
      <c r="E39" s="4"/>
    </row>
    <row r="40" spans="1:5">
      <c r="B40">
        <v>39</v>
      </c>
      <c r="E40">
        <v>31</v>
      </c>
    </row>
    <row r="41" spans="1:5">
      <c r="B41">
        <v>40</v>
      </c>
      <c r="E41">
        <v>32</v>
      </c>
    </row>
    <row r="42" spans="1:5">
      <c r="E42">
        <v>33</v>
      </c>
    </row>
    <row r="43" spans="1:5">
      <c r="E43">
        <v>34</v>
      </c>
    </row>
    <row r="44" spans="1:5">
      <c r="E44">
        <v>35</v>
      </c>
    </row>
    <row r="45" spans="1:5">
      <c r="E45">
        <v>36</v>
      </c>
    </row>
    <row r="46" spans="1:5">
      <c r="E46">
        <v>37</v>
      </c>
    </row>
    <row r="47" spans="1:5">
      <c r="E47">
        <v>38</v>
      </c>
    </row>
    <row r="48" spans="1:5">
      <c r="E48">
        <v>39</v>
      </c>
    </row>
    <row r="49" spans="5:5">
      <c r="E49">
        <v>40</v>
      </c>
    </row>
    <row r="50" spans="5:5">
      <c r="E50">
        <v>41</v>
      </c>
    </row>
    <row r="51" spans="5:5">
      <c r="E51">
        <v>42</v>
      </c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E51"/>
  <sheetViews>
    <sheetView workbookViewId="0"/>
  </sheetViews>
  <sheetFormatPr defaultRowHeight="14.25"/>
  <cols>
    <col min="1" max="4" width="8.625" customWidth="1"/>
    <col min="5" max="5" width="5.625" customWidth="1"/>
  </cols>
  <sheetData>
    <row r="1" spans="1:5" ht="23.25">
      <c r="A1" s="1" t="s">
        <v>1</v>
      </c>
      <c r="B1" s="1"/>
      <c r="C1" s="1"/>
      <c r="D1" s="1"/>
      <c r="E1" s="1"/>
    </row>
    <row r="3" spans="1:5" hidden="1"/>
    <row r="4" spans="1:5" hidden="1"/>
    <row r="5" spans="1:5" hidden="1"/>
    <row r="6" spans="1:5" hidden="1"/>
    <row r="7" spans="1:5" hidden="1"/>
    <row r="8" spans="1:5" hidden="1"/>
    <row r="9" spans="1:5" hidden="1"/>
    <row r="10" spans="1:5" hidden="1"/>
    <row r="11" spans="1:5" hidden="1"/>
    <row r="12" spans="1:5" hidden="1"/>
    <row r="13" spans="1:5" hidden="1"/>
    <row r="14" spans="1:5" hidden="1"/>
    <row r="15" spans="1:5" hidden="1"/>
    <row r="16" spans="1:5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spans="1:5" hidden="1"/>
    <row r="50" spans="1:5">
      <c r="A50" s="4" t="s">
        <v>18</v>
      </c>
      <c r="B50" s="4"/>
      <c r="C50" s="4"/>
      <c r="D50" s="4"/>
      <c r="E50" s="4"/>
    </row>
    <row r="51" spans="1:5">
      <c r="E51">
        <v>-1</v>
      </c>
    </row>
  </sheetData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E1"/>
  <sheetViews>
    <sheetView workbookViewId="0"/>
  </sheetViews>
  <sheetFormatPr defaultRowHeight="14.25"/>
  <cols>
    <col min="1" max="4" width="8.625" customWidth="1"/>
    <col min="5" max="5" width="5.625" customWidth="1"/>
  </cols>
  <sheetData>
    <row r="1" spans="1:5" ht="23.25">
      <c r="A1" s="1" t="s">
        <v>1</v>
      </c>
      <c r="B1" s="1"/>
      <c r="C1" s="1"/>
      <c r="D1" s="1"/>
      <c r="E1" s="1"/>
    </row>
  </sheetData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E5"/>
  <sheetViews>
    <sheetView workbookViewId="0"/>
  </sheetViews>
  <sheetFormatPr defaultRowHeight="14.25"/>
  <cols>
    <col min="1" max="4" width="8.625" customWidth="1"/>
    <col min="5" max="5" width="5.625" customWidth="1"/>
  </cols>
  <sheetData>
    <row r="1" spans="1:5" ht="23.25">
      <c r="A1" s="1" t="s">
        <v>1</v>
      </c>
      <c r="B1" s="1"/>
      <c r="C1" s="1"/>
      <c r="D1" s="1"/>
      <c r="E1" s="1"/>
    </row>
    <row r="3" spans="1:5">
      <c r="A3" s="4" t="s">
        <v>18</v>
      </c>
      <c r="B3" s="4"/>
      <c r="C3" s="4"/>
      <c r="D3" s="4"/>
      <c r="E3" s="4"/>
    </row>
    <row r="4" spans="1:5">
      <c r="E4">
        <v>10</v>
      </c>
    </row>
    <row r="5" spans="1:5">
      <c r="E5">
        <v>10</v>
      </c>
    </row>
  </sheetData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E5"/>
  <sheetViews>
    <sheetView workbookViewId="0"/>
  </sheetViews>
  <sheetFormatPr defaultRowHeight="14.25"/>
  <cols>
    <col min="1" max="4" width="8.625" customWidth="1"/>
    <col min="5" max="5" width="5.625" customWidth="1"/>
  </cols>
  <sheetData>
    <row r="1" spans="1:5" ht="23.25">
      <c r="A1" s="1" t="s">
        <v>1</v>
      </c>
      <c r="B1" s="1"/>
      <c r="C1" s="1"/>
      <c r="D1" s="1"/>
      <c r="E1" s="1"/>
    </row>
    <row r="3" spans="1:5">
      <c r="A3" s="4" t="s">
        <v>18</v>
      </c>
      <c r="B3" s="4"/>
      <c r="C3" s="4"/>
      <c r="D3" s="4"/>
      <c r="E3" s="4"/>
    </row>
    <row r="4" spans="1:5">
      <c r="E4">
        <v>10</v>
      </c>
    </row>
    <row r="5" spans="1:5">
      <c r="E5">
        <v>13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Sheet1</vt:lpstr>
      <vt:lpstr>Sheet2</vt:lpstr>
      <vt:lpstr>Sheet3</vt:lpstr>
      <vt:lpstr>Sheet4</vt:lpstr>
      <vt:lpstr>Sheet5</vt:lpstr>
      <vt:lpstr>Sheet6</vt:lpstr>
      <vt:lpstr>name1</vt:lpstr>
      <vt:lpstr>name2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dr104026</dc:creator>
  <cp:lastModifiedBy>dr104026</cp:lastModifiedBy>
  <dcterms:created xsi:type="dcterms:W3CDTF">2007-08-22T07:51:19Z</dcterms:created>
  <dcterms:modified xsi:type="dcterms:W3CDTF">2007-11-06T15:20:13Z</dcterms:modified>
</cp:coreProperties>
</file>